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15.xml" ContentType="application/vnd.ms-excel.controlproperties+xml"/>
  <Override PartName="/xl/ctrlProps/ctrlProp9.xml" ContentType="application/vnd.ms-excel.controlproperties+xml"/>
  <Override PartName="/xl/ctrlProps/ctrlProp16.xml" ContentType="application/vnd.ms-excel.controlproperties+xml"/>
  <Override PartName="/docProps/app.xml" ContentType="application/vnd.openxmlformats-officedocument.extended-properties+xml"/>
  <Override PartName="/xl/ctrlProps/ctrlProp14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20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00" windowHeight="7680" tabRatio="602"/>
  </bookViews>
  <sheets>
    <sheet name="Report of Sale Worksheet" sheetId="2" r:id="rId1"/>
  </sheets>
  <definedNames>
    <definedName name="_xlnm.Print_Area" localSheetId="0">'Report of Sale Worksheet'!$B$1:$K$69</definedName>
  </definedNames>
  <calcPr calcId="125725"/>
</workbook>
</file>

<file path=xl/calcChain.xml><?xml version="1.0" encoding="utf-8"?>
<calcChain xmlns="http://schemas.openxmlformats.org/spreadsheetml/2006/main">
  <c r="J21" i="2"/>
  <c r="I21"/>
  <c r="J20"/>
  <c r="I20"/>
  <c r="J19"/>
  <c r="I19"/>
  <c r="J18"/>
  <c r="I18"/>
  <c r="J17"/>
  <c r="I17"/>
  <c r="J16"/>
  <c r="I16"/>
  <c r="J15"/>
  <c r="I15"/>
  <c r="J14"/>
  <c r="I14"/>
  <c r="J13"/>
  <c r="I13"/>
  <c r="J39"/>
  <c r="I39"/>
  <c r="I38"/>
  <c r="J38"/>
  <c r="J42" l="1"/>
  <c r="J41"/>
  <c r="J53" l="1"/>
  <c r="K53" s="1"/>
  <c r="J51"/>
  <c r="K51" s="1"/>
  <c r="J52"/>
  <c r="K52" s="1"/>
  <c r="J50"/>
  <c r="K50" s="1"/>
  <c r="K55"/>
  <c r="J11"/>
  <c r="J12"/>
  <c r="J23"/>
  <c r="J24"/>
  <c r="J25"/>
  <c r="J26"/>
  <c r="J27"/>
  <c r="J28"/>
  <c r="J22"/>
  <c r="J29"/>
  <c r="J30"/>
  <c r="J31"/>
  <c r="J32"/>
  <c r="J33"/>
  <c r="J34"/>
  <c r="J35"/>
  <c r="J36"/>
  <c r="J37"/>
  <c r="J40"/>
  <c r="J46"/>
  <c r="J47"/>
  <c r="K47" s="1"/>
  <c r="I11"/>
  <c r="I12"/>
  <c r="I23"/>
  <c r="I24"/>
  <c r="I25"/>
  <c r="I26"/>
  <c r="I27"/>
  <c r="I28"/>
  <c r="I22"/>
  <c r="I29"/>
  <c r="I30"/>
  <c r="I31"/>
  <c r="I32"/>
  <c r="I33"/>
  <c r="I34"/>
  <c r="I35"/>
  <c r="I36"/>
  <c r="I37"/>
  <c r="K69"/>
  <c r="K54"/>
  <c r="K49"/>
  <c r="K46"/>
  <c r="G46"/>
  <c r="I46" s="1"/>
  <c r="G47"/>
  <c r="I47" s="1"/>
  <c r="I56" l="1"/>
  <c r="J56"/>
  <c r="J63"/>
  <c r="J43"/>
  <c r="K43" s="1"/>
  <c r="K56"/>
  <c r="I43"/>
  <c r="J57" l="1"/>
  <c r="I63" s="1"/>
  <c r="K63" s="1"/>
  <c r="K64" s="1"/>
  <c r="K57"/>
  <c r="I57"/>
  <c r="K65"/>
  <c r="K66" s="1"/>
  <c r="I61"/>
  <c r="J61" l="1"/>
  <c r="K61" s="1"/>
</calcChain>
</file>

<file path=xl/comments1.xml><?xml version="1.0" encoding="utf-8"?>
<comments xmlns="http://schemas.openxmlformats.org/spreadsheetml/2006/main">
  <authors>
    <author>Sales Department</author>
  </authors>
  <commentList>
    <comment ref="K69" authorId="0">
      <text>
        <r>
          <rPr>
            <b/>
            <sz val="8"/>
            <color indexed="81"/>
            <rFont val="Tahoma"/>
            <family val="2"/>
          </rPr>
          <t>Sales Department:</t>
        </r>
        <r>
          <rPr>
            <sz val="8"/>
            <color indexed="81"/>
            <rFont val="Tahoma"/>
            <family val="2"/>
          </rPr>
          <t xml:space="preserve">
does not include $55 Yale surcharge</t>
        </r>
      </text>
    </comment>
  </commentList>
</comments>
</file>

<file path=xl/sharedStrings.xml><?xml version="1.0" encoding="utf-8"?>
<sst xmlns="http://schemas.openxmlformats.org/spreadsheetml/2006/main" count="116" uniqueCount="88">
  <si>
    <t>ORDER DATE</t>
  </si>
  <si>
    <t>REQUIRED DATE</t>
  </si>
  <si>
    <t xml:space="preserve">BILL TO: </t>
  </si>
  <si>
    <t>SHIP TO:</t>
  </si>
  <si>
    <t xml:space="preserve">END USER: </t>
  </si>
  <si>
    <t>MODEL NO:</t>
  </si>
  <si>
    <t>TAXABLE</t>
  </si>
  <si>
    <t>SALES OPTION CODE:</t>
  </si>
  <si>
    <t>DESCRIPTION</t>
  </si>
  <si>
    <t>ELECTRIC TRUCKS ONLY:</t>
  </si>
  <si>
    <t>BATTERY TYPE</t>
  </si>
  <si>
    <t>AMP HOURS</t>
  </si>
  <si>
    <t>F.O.B.</t>
  </si>
  <si>
    <t>QTY TRUCKS:</t>
  </si>
  <si>
    <t>ADDITIONAL NOTES / INSTRUCTIONS</t>
  </si>
  <si>
    <t>LIST PRICE ea.</t>
  </si>
  <si>
    <t>SELL PRICE ea.</t>
  </si>
  <si>
    <t>EXTENDED SELL</t>
  </si>
  <si>
    <t>TOTALS WITH OPTIONS:</t>
  </si>
  <si>
    <t>TRUCK WITHOUT OPTIONS:</t>
  </si>
  <si>
    <t>OPTIONS TOTALS:</t>
  </si>
  <si>
    <t>LMS Updated</t>
  </si>
  <si>
    <t>(Date)</t>
  </si>
  <si>
    <t>Truck Coord.</t>
  </si>
  <si>
    <t>(Initials)</t>
  </si>
  <si>
    <t>ADDITIONALLY PRICED ITEMS - OTHER VENDORS</t>
  </si>
  <si>
    <t>1 Unit</t>
  </si>
  <si>
    <t>COMP. DIMENSIONS</t>
  </si>
  <si>
    <t>COMP. COVER</t>
  </si>
  <si>
    <t>BATT. COVER</t>
  </si>
  <si>
    <t>BATTERY WEIGHT</t>
  </si>
  <si>
    <t>BATT. DIMENSIONS</t>
  </si>
  <si>
    <t>BATTERY MFG.</t>
  </si>
  <si>
    <t>GP w/o options:</t>
  </si>
  <si>
    <t>12 Months</t>
  </si>
  <si>
    <t>24 Months</t>
  </si>
  <si>
    <t>36 Months</t>
  </si>
  <si>
    <t>48 Months</t>
  </si>
  <si>
    <t>60 Months</t>
  </si>
  <si>
    <t>72 Months</t>
  </si>
  <si>
    <t>84 Months</t>
  </si>
  <si>
    <r>
      <t xml:space="preserve">Required: </t>
    </r>
    <r>
      <rPr>
        <sz val="10"/>
        <color indexed="10"/>
        <rFont val="Arial"/>
        <family val="2"/>
      </rPr>
      <t>Attach Contract Before Ordering</t>
    </r>
  </si>
  <si>
    <t>COST</t>
  </si>
  <si>
    <t>%</t>
  </si>
  <si>
    <t xml:space="preserve">GROSS PROFIT </t>
  </si>
  <si>
    <t xml:space="preserve">TOTAL GROSS </t>
  </si>
  <si>
    <t>Extended Cost w/o options:</t>
  </si>
  <si>
    <t>SERIES:</t>
  </si>
  <si>
    <t>SALES REP</t>
  </si>
  <si>
    <t>OEM DISCOUNT</t>
  </si>
  <si>
    <t>Special Pricing #</t>
  </si>
  <si>
    <t>KMH QUOTE#</t>
  </si>
  <si>
    <t>KMH COST ea.</t>
  </si>
  <si>
    <t xml:space="preserve">OEM EXTENDED WARRANTY  </t>
  </si>
  <si>
    <t>OEM S P</t>
  </si>
  <si>
    <t>OEM CGS</t>
  </si>
  <si>
    <t>G.P. % OEM</t>
  </si>
  <si>
    <t>OEM List $</t>
  </si>
  <si>
    <t>TOTAL KMH</t>
  </si>
  <si>
    <t>OPTIONAL ITEMS - OEM</t>
  </si>
  <si>
    <t>KMH DISCOUNT</t>
  </si>
  <si>
    <t>SIC CODE:</t>
  </si>
  <si>
    <t>COUNTY:</t>
  </si>
  <si>
    <t>MANUFACTURER:</t>
  </si>
  <si>
    <t>CONECTOR TYPE/COLOR:</t>
  </si>
  <si>
    <t>CABLE POSITION:</t>
  </si>
  <si>
    <t>LEAD LENGTH:</t>
  </si>
  <si>
    <t>CATALOG NUMBER:</t>
  </si>
  <si>
    <t>CHARGER MFG:</t>
  </si>
  <si>
    <t>CHARGER MODEL:</t>
  </si>
  <si>
    <t>CHARGER CONNECTOR TYPE/COLOR:</t>
  </si>
  <si>
    <t>CHG INPUT VOLTAGE:</t>
  </si>
  <si>
    <t>CHG PHASE</t>
  </si>
  <si>
    <r>
      <t xml:space="preserve">INBOUND FREIGHT </t>
    </r>
    <r>
      <rPr>
        <sz val="9"/>
        <rFont val="Arial"/>
        <family val="2"/>
      </rPr>
      <t>(from factory)</t>
    </r>
  </si>
  <si>
    <r>
      <t xml:space="preserve">LOCAL DELIVERY </t>
    </r>
    <r>
      <rPr>
        <sz val="9"/>
        <rFont val="Arial"/>
        <family val="2"/>
      </rPr>
      <t>(to customer)</t>
    </r>
  </si>
  <si>
    <r>
      <t xml:space="preserve">KMH PREP CHARGE </t>
    </r>
    <r>
      <rPr>
        <sz val="9"/>
        <rFont val="Arial"/>
        <family val="2"/>
      </rPr>
      <t>(PDI, parts, labor, and any local installations)</t>
    </r>
  </si>
  <si>
    <t>Customer Phone:</t>
  </si>
  <si>
    <t>Customer Contact:</t>
  </si>
  <si>
    <t>Customer Email:</t>
  </si>
  <si>
    <t>BRANCH LOCATION</t>
  </si>
  <si>
    <t>PAYMENT TERMS</t>
  </si>
  <si>
    <t>CUSTOMER PO#</t>
  </si>
  <si>
    <t>Customer Discount</t>
  </si>
  <si>
    <t>Delivery Dock
Available?</t>
  </si>
  <si>
    <t>TAX EXEMPTION #</t>
  </si>
  <si>
    <t xml:space="preserve"> </t>
  </si>
  <si>
    <t>Password to unprotect cells = ros</t>
  </si>
  <si>
    <t>PROFIT</t>
  </si>
</sst>
</file>

<file path=xl/styles.xml><?xml version="1.0" encoding="utf-8"?>
<styleSheet xmlns="http://schemas.openxmlformats.org/spreadsheetml/2006/main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.00%"/>
    <numFmt numFmtId="165" formatCode="&quot;$&quot;#,##0.00"/>
    <numFmt numFmtId="166" formatCode="[&lt;=9999999]###\-####;\(###\)\ ###\-####"/>
  </numFmts>
  <fonts count="2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9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10"/>
      </left>
      <right style="medium">
        <color indexed="10"/>
      </right>
      <top/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 style="medium">
        <color indexed="10"/>
      </right>
      <top/>
      <bottom style="thin">
        <color indexed="10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 style="medium">
        <color indexed="10"/>
      </top>
      <bottom/>
      <diagonal/>
    </border>
    <border>
      <left/>
      <right/>
      <top/>
      <bottom style="medium">
        <color indexed="10"/>
      </bottom>
      <diagonal/>
    </border>
    <border>
      <left/>
      <right style="medium">
        <color indexed="64"/>
      </right>
      <top/>
      <bottom style="medium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37">
    <xf numFmtId="0" fontId="0" fillId="0" borderId="0" xfId="0"/>
    <xf numFmtId="0" fontId="0" fillId="0" borderId="0" xfId="0" applyBorder="1" applyProtection="1"/>
    <xf numFmtId="0" fontId="0" fillId="0" borderId="0" xfId="0" applyProtection="1"/>
    <xf numFmtId="0" fontId="0" fillId="0" borderId="0" xfId="0" applyFill="1" applyBorder="1" applyProtection="1"/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11" fontId="0" fillId="0" borderId="4" xfId="0" applyNumberFormat="1" applyBorder="1" applyAlignment="1" applyProtection="1">
      <alignment horizontal="left"/>
      <protection locked="0"/>
    </xf>
    <xf numFmtId="10" fontId="0" fillId="0" borderId="7" xfId="0" applyNumberFormat="1" applyFill="1" applyBorder="1" applyAlignment="1" applyProtection="1">
      <alignment horizontal="center"/>
      <protection locked="0"/>
    </xf>
    <xf numFmtId="0" fontId="10" fillId="2" borderId="8" xfId="0" applyFont="1" applyFill="1" applyBorder="1" applyAlignment="1" applyProtection="1">
      <alignment horizontal="center"/>
    </xf>
    <xf numFmtId="0" fontId="10" fillId="2" borderId="10" xfId="0" applyFont="1" applyFill="1" applyBorder="1" applyAlignment="1" applyProtection="1">
      <alignment horizontal="center"/>
    </xf>
    <xf numFmtId="0" fontId="0" fillId="0" borderId="11" xfId="0" applyBorder="1" applyProtection="1"/>
    <xf numFmtId="10" fontId="0" fillId="0" borderId="4" xfId="0" applyNumberFormat="1" applyFill="1" applyBorder="1" applyAlignment="1" applyProtection="1">
      <alignment horizontal="center"/>
      <protection locked="0"/>
    </xf>
    <xf numFmtId="10" fontId="0" fillId="0" borderId="12" xfId="0" applyNumberFormat="1" applyFill="1" applyBorder="1" applyAlignment="1" applyProtection="1">
      <alignment horizontal="center"/>
      <protection locked="0"/>
    </xf>
    <xf numFmtId="165" fontId="0" fillId="0" borderId="14" xfId="0" applyNumberFormat="1" applyFill="1" applyBorder="1" applyAlignment="1" applyProtection="1">
      <alignment horizontal="center"/>
    </xf>
    <xf numFmtId="0" fontId="0" fillId="0" borderId="6" xfId="0" applyFill="1" applyBorder="1" applyProtection="1"/>
    <xf numFmtId="0" fontId="0" fillId="0" borderId="6" xfId="0" applyBorder="1" applyProtection="1"/>
    <xf numFmtId="44" fontId="0" fillId="0" borderId="19" xfId="1" applyFont="1" applyFill="1" applyBorder="1" applyAlignment="1" applyProtection="1">
      <alignment horizontal="center"/>
      <protection locked="0"/>
    </xf>
    <xf numFmtId="0" fontId="0" fillId="0" borderId="10" xfId="0" applyFill="1" applyBorder="1" applyProtection="1"/>
    <xf numFmtId="44" fontId="0" fillId="0" borderId="2" xfId="1" applyFont="1" applyFill="1" applyBorder="1" applyAlignment="1" applyProtection="1">
      <alignment horizontal="center"/>
    </xf>
    <xf numFmtId="44" fontId="0" fillId="0" borderId="2" xfId="1" applyFont="1" applyBorder="1" applyAlignment="1" applyProtection="1">
      <alignment vertical="center"/>
    </xf>
    <xf numFmtId="0" fontId="11" fillId="2" borderId="25" xfId="0" applyFont="1" applyFill="1" applyBorder="1" applyAlignment="1" applyProtection="1">
      <alignment horizontal="center"/>
    </xf>
    <xf numFmtId="0" fontId="11" fillId="2" borderId="26" xfId="0" applyFont="1" applyFill="1" applyBorder="1" applyAlignment="1" applyProtection="1">
      <alignment horizontal="center"/>
    </xf>
    <xf numFmtId="10" fontId="0" fillId="0" borderId="2" xfId="0" applyNumberFormat="1" applyFill="1" applyBorder="1" applyAlignment="1" applyProtection="1">
      <alignment horizontal="center"/>
      <protection locked="0"/>
    </xf>
    <xf numFmtId="0" fontId="10" fillId="0" borderId="15" xfId="0" applyFont="1" applyFill="1" applyBorder="1" applyAlignment="1" applyProtection="1">
      <alignment horizontal="center"/>
    </xf>
    <xf numFmtId="5" fontId="9" fillId="0" borderId="27" xfId="0" applyNumberFormat="1" applyFont="1" applyBorder="1" applyAlignment="1" applyProtection="1"/>
    <xf numFmtId="10" fontId="0" fillId="0" borderId="3" xfId="0" applyNumberFormat="1" applyFill="1" applyBorder="1" applyAlignment="1" applyProtection="1">
      <alignment horizontal="center"/>
      <protection locked="0"/>
    </xf>
    <xf numFmtId="44" fontId="0" fillId="0" borderId="0" xfId="1" applyFont="1" applyBorder="1" applyProtection="1"/>
    <xf numFmtId="44" fontId="0" fillId="0" borderId="11" xfId="1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centerContinuous"/>
    </xf>
    <xf numFmtId="44" fontId="0" fillId="0" borderId="0" xfId="0" applyNumberFormat="1" applyFill="1" applyBorder="1" applyProtection="1"/>
    <xf numFmtId="44" fontId="0" fillId="0" borderId="0" xfId="0" applyNumberFormat="1" applyProtection="1"/>
    <xf numFmtId="44" fontId="0" fillId="0" borderId="2" xfId="1" applyFont="1" applyFill="1" applyBorder="1" applyProtection="1"/>
    <xf numFmtId="0" fontId="17" fillId="0" borderId="14" xfId="0" applyFont="1" applyBorder="1" applyAlignment="1" applyProtection="1">
      <alignment horizontal="right"/>
    </xf>
    <xf numFmtId="44" fontId="13" fillId="0" borderId="6" xfId="1" applyFont="1" applyFill="1" applyBorder="1" applyAlignment="1" applyProtection="1">
      <alignment horizontal="right"/>
    </xf>
    <xf numFmtId="10" fontId="13" fillId="0" borderId="10" xfId="0" applyNumberFormat="1" applyFont="1" applyFill="1" applyBorder="1" applyAlignment="1" applyProtection="1">
      <alignment horizontal="right"/>
    </xf>
    <xf numFmtId="0" fontId="0" fillId="0" borderId="14" xfId="0" applyFill="1" applyBorder="1" applyProtection="1"/>
    <xf numFmtId="0" fontId="0" fillId="0" borderId="27" xfId="0" applyFill="1" applyBorder="1" applyProtection="1"/>
    <xf numFmtId="0" fontId="5" fillId="0" borderId="3" xfId="0" applyFont="1" applyFill="1" applyBorder="1" applyAlignment="1" applyProtection="1">
      <alignment horizontal="left"/>
      <protection locked="0"/>
    </xf>
    <xf numFmtId="0" fontId="5" fillId="0" borderId="12" xfId="0" applyFont="1" applyFill="1" applyBorder="1" applyAlignment="1" applyProtection="1">
      <alignment horizontal="left"/>
      <protection locked="0"/>
    </xf>
    <xf numFmtId="44" fontId="0" fillId="3" borderId="36" xfId="0" applyNumberFormat="1" applyFill="1" applyBorder="1" applyProtection="1"/>
    <xf numFmtId="0" fontId="11" fillId="2" borderId="48" xfId="0" applyFont="1" applyFill="1" applyBorder="1" applyAlignment="1" applyProtection="1">
      <alignment horizontal="center"/>
    </xf>
    <xf numFmtId="0" fontId="11" fillId="2" borderId="51" xfId="0" applyFont="1" applyFill="1" applyBorder="1" applyAlignment="1" applyProtection="1">
      <alignment horizontal="center"/>
    </xf>
    <xf numFmtId="0" fontId="10" fillId="2" borderId="29" xfId="0" applyFont="1" applyFill="1" applyBorder="1" applyAlignment="1" applyProtection="1">
      <alignment horizontal="center"/>
    </xf>
    <xf numFmtId="0" fontId="10" fillId="2" borderId="31" xfId="0" applyFont="1" applyFill="1" applyBorder="1" applyAlignment="1" applyProtection="1">
      <alignment horizontal="center"/>
    </xf>
    <xf numFmtId="0" fontId="0" fillId="0" borderId="11" xfId="0" applyFill="1" applyBorder="1" applyProtection="1"/>
    <xf numFmtId="0" fontId="0" fillId="0" borderId="2" xfId="0" applyFill="1" applyBorder="1" applyProtection="1"/>
    <xf numFmtId="0" fontId="0" fillId="0" borderId="29" xfId="0" applyFill="1" applyBorder="1" applyProtection="1"/>
    <xf numFmtId="0" fontId="10" fillId="2" borderId="7" xfId="0" applyFont="1" applyFill="1" applyBorder="1" applyAlignment="1" applyProtection="1">
      <alignment horizontal="center"/>
    </xf>
    <xf numFmtId="14" fontId="0" fillId="0" borderId="12" xfId="0" applyNumberForma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0" fillId="0" borderId="12" xfId="0" applyNumberFormat="1" applyBorder="1" applyAlignment="1" applyProtection="1">
      <alignment horizontal="center"/>
      <protection locked="0"/>
    </xf>
    <xf numFmtId="10" fontId="2" fillId="0" borderId="12" xfId="0" applyNumberFormat="1" applyFont="1" applyFill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10" fontId="2" fillId="0" borderId="5" xfId="0" applyNumberFormat="1" applyFont="1" applyFill="1" applyBorder="1" applyAlignment="1" applyProtection="1">
      <alignment horizontal="center"/>
      <protection locked="0"/>
    </xf>
    <xf numFmtId="0" fontId="8" fillId="2" borderId="29" xfId="0" applyFont="1" applyFill="1" applyBorder="1" applyAlignment="1" applyProtection="1">
      <alignment horizontal="center"/>
    </xf>
    <xf numFmtId="0" fontId="10" fillId="2" borderId="9" xfId="0" applyFont="1" applyFill="1" applyBorder="1" applyAlignment="1" applyProtection="1">
      <alignment horizontal="center"/>
    </xf>
    <xf numFmtId="0" fontId="0" fillId="0" borderId="12" xfId="0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/>
      <protection locked="0"/>
    </xf>
    <xf numFmtId="44" fontId="0" fillId="0" borderId="2" xfId="1" applyFont="1" applyFill="1" applyBorder="1" applyAlignment="1" applyProtection="1"/>
    <xf numFmtId="44" fontId="0" fillId="0" borderId="6" xfId="1" applyFont="1" applyFill="1" applyBorder="1" applyAlignment="1" applyProtection="1"/>
    <xf numFmtId="44" fontId="0" fillId="0" borderId="8" xfId="1" applyFont="1" applyBorder="1" applyAlignment="1" applyProtection="1"/>
    <xf numFmtId="44" fontId="0" fillId="0" borderId="8" xfId="1" applyFont="1" applyFill="1" applyBorder="1" applyAlignment="1" applyProtection="1">
      <alignment horizontal="center"/>
    </xf>
    <xf numFmtId="44" fontId="5" fillId="0" borderId="8" xfId="1" applyFont="1" applyFill="1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10" fillId="4" borderId="7" xfId="0" applyFont="1" applyFill="1" applyBorder="1" applyAlignment="1" applyProtection="1">
      <alignment horizontal="center"/>
    </xf>
    <xf numFmtId="0" fontId="7" fillId="0" borderId="4" xfId="0" applyFont="1" applyBorder="1" applyAlignment="1" applyProtection="1"/>
    <xf numFmtId="0" fontId="7" fillId="0" borderId="12" xfId="0" applyFont="1" applyBorder="1" applyAlignment="1" applyProtection="1"/>
    <xf numFmtId="0" fontId="3" fillId="0" borderId="12" xfId="0" applyFont="1" applyFill="1" applyBorder="1" applyAlignment="1" applyProtection="1">
      <alignment horizontal="center"/>
    </xf>
    <xf numFmtId="0" fontId="0" fillId="0" borderId="5" xfId="0" applyBorder="1" applyAlignment="1" applyProtection="1">
      <alignment horizontal="left"/>
    </xf>
    <xf numFmtId="0" fontId="0" fillId="0" borderId="2" xfId="0" applyBorder="1" applyAlignment="1" applyProtection="1">
      <alignment horizontal="left"/>
    </xf>
    <xf numFmtId="0" fontId="14" fillId="2" borderId="15" xfId="0" applyFont="1" applyFill="1" applyBorder="1" applyAlignment="1" applyProtection="1">
      <alignment horizontal="left"/>
    </xf>
    <xf numFmtId="0" fontId="0" fillId="2" borderId="13" xfId="0" applyFill="1" applyBorder="1" applyAlignment="1" applyProtection="1">
      <alignment horizontal="left"/>
    </xf>
    <xf numFmtId="165" fontId="0" fillId="0" borderId="15" xfId="0" applyNumberFormat="1" applyFill="1" applyBorder="1" applyAlignment="1" applyProtection="1">
      <alignment horizontal="center"/>
    </xf>
    <xf numFmtId="0" fontId="10" fillId="2" borderId="30" xfId="0" applyFont="1" applyFill="1" applyBorder="1" applyAlignment="1" applyProtection="1">
      <alignment horizontal="left"/>
    </xf>
    <xf numFmtId="0" fontId="14" fillId="2" borderId="14" xfId="0" applyFont="1" applyFill="1" applyBorder="1" applyAlignment="1" applyProtection="1">
      <alignment horizontal="left"/>
    </xf>
    <xf numFmtId="0" fontId="0" fillId="2" borderId="14" xfId="0" applyFill="1" applyBorder="1" applyAlignment="1" applyProtection="1">
      <alignment horizontal="left"/>
    </xf>
    <xf numFmtId="10" fontId="0" fillId="0" borderId="0" xfId="0" applyNumberFormat="1" applyFill="1" applyBorder="1" applyAlignment="1" applyProtection="1">
      <alignment horizontal="center"/>
    </xf>
    <xf numFmtId="10" fontId="0" fillId="0" borderId="2" xfId="0" applyNumberFormat="1" applyFill="1" applyBorder="1" applyAlignment="1" applyProtection="1">
      <alignment horizontal="center"/>
    </xf>
    <xf numFmtId="0" fontId="11" fillId="0" borderId="28" xfId="0" applyFont="1" applyBorder="1" applyAlignment="1" applyProtection="1">
      <alignment horizontal="right"/>
    </xf>
    <xf numFmtId="0" fontId="0" fillId="0" borderId="28" xfId="0" applyFill="1" applyBorder="1" applyAlignment="1" applyProtection="1">
      <alignment horizontal="left"/>
    </xf>
    <xf numFmtId="0" fontId="11" fillId="0" borderId="31" xfId="0" applyFont="1" applyFill="1" applyBorder="1" applyAlignment="1" applyProtection="1">
      <alignment horizontal="right" vertical="center"/>
    </xf>
    <xf numFmtId="44" fontId="0" fillId="0" borderId="11" xfId="1" applyFont="1" applyFill="1" applyBorder="1" applyAlignment="1" applyProtection="1">
      <alignment vertical="center"/>
    </xf>
    <xf numFmtId="44" fontId="0" fillId="0" borderId="27" xfId="1" applyFont="1" applyFill="1" applyBorder="1" applyAlignment="1" applyProtection="1">
      <alignment vertical="center"/>
    </xf>
    <xf numFmtId="0" fontId="0" fillId="0" borderId="13" xfId="0" applyFill="1" applyBorder="1" applyAlignment="1" applyProtection="1"/>
    <xf numFmtId="0" fontId="0" fillId="0" borderId="12" xfId="0" applyNumberFormat="1" applyFill="1" applyBorder="1" applyAlignment="1" applyProtection="1">
      <alignment horizontal="center"/>
    </xf>
    <xf numFmtId="0" fontId="0" fillId="0" borderId="31" xfId="0" applyBorder="1" applyAlignment="1" applyProtection="1">
      <alignment horizontal="center"/>
    </xf>
    <xf numFmtId="165" fontId="12" fillId="0" borderId="0" xfId="0" applyNumberFormat="1" applyFont="1" applyFill="1" applyBorder="1" applyAlignment="1" applyProtection="1">
      <alignment horizontal="center"/>
    </xf>
    <xf numFmtId="10" fontId="17" fillId="0" borderId="0" xfId="0" applyNumberFormat="1" applyFont="1" applyFill="1" applyBorder="1" applyAlignment="1" applyProtection="1">
      <alignment horizontal="right"/>
    </xf>
    <xf numFmtId="0" fontId="0" fillId="0" borderId="0" xfId="0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/>
      <protection locked="0"/>
    </xf>
    <xf numFmtId="0" fontId="0" fillId="0" borderId="12" xfId="0" applyBorder="1" applyAlignment="1" applyProtection="1">
      <protection locked="0"/>
    </xf>
    <xf numFmtId="44" fontId="0" fillId="0" borderId="7" xfId="1" applyFont="1" applyBorder="1" applyProtection="1">
      <protection locked="0"/>
    </xf>
    <xf numFmtId="44" fontId="0" fillId="0" borderId="12" xfId="1" applyFont="1" applyBorder="1" applyProtection="1">
      <protection locked="0"/>
    </xf>
    <xf numFmtId="44" fontId="0" fillId="0" borderId="3" xfId="1" applyFont="1" applyBorder="1" applyProtection="1">
      <protection locked="0"/>
    </xf>
    <xf numFmtId="44" fontId="0" fillId="0" borderId="3" xfId="1" applyFont="1" applyFill="1" applyBorder="1" applyAlignment="1" applyProtection="1">
      <alignment horizontal="center"/>
      <protection locked="0"/>
    </xf>
    <xf numFmtId="44" fontId="0" fillId="0" borderId="3" xfId="1" applyFont="1" applyFill="1" applyBorder="1" applyProtection="1">
      <protection locked="0"/>
    </xf>
    <xf numFmtId="44" fontId="0" fillId="0" borderId="4" xfId="1" applyFont="1" applyBorder="1" applyProtection="1">
      <protection locked="0"/>
    </xf>
    <xf numFmtId="44" fontId="0" fillId="0" borderId="5" xfId="1" applyFont="1" applyFill="1" applyBorder="1" applyProtection="1">
      <protection locked="0"/>
    </xf>
    <xf numFmtId="44" fontId="0" fillId="0" borderId="12" xfId="1" applyFont="1" applyFill="1" applyBorder="1" applyAlignment="1" applyProtection="1">
      <alignment horizontal="center"/>
      <protection locked="0"/>
    </xf>
    <xf numFmtId="44" fontId="0" fillId="0" borderId="12" xfId="1" applyFont="1" applyFill="1" applyBorder="1" applyProtection="1">
      <protection locked="0"/>
    </xf>
    <xf numFmtId="0" fontId="3" fillId="0" borderId="1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Protection="1"/>
    <xf numFmtId="0" fontId="0" fillId="0" borderId="0" xfId="0" applyFill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1" fillId="0" borderId="17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7" fontId="1" fillId="0" borderId="0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5" fontId="0" fillId="0" borderId="0" xfId="0" applyNumberFormat="1" applyFill="1" applyBorder="1" applyAlignment="1" applyProtection="1">
      <protection locked="0"/>
    </xf>
    <xf numFmtId="0" fontId="0" fillId="0" borderId="0" xfId="0" applyBorder="1" applyAlignment="1" applyProtection="1">
      <alignment horizontal="centerContinuous"/>
      <protection locked="0"/>
    </xf>
    <xf numFmtId="0" fontId="0" fillId="0" borderId="1" xfId="0" applyBorder="1" applyProtection="1">
      <protection locked="0"/>
    </xf>
    <xf numFmtId="0" fontId="0" fillId="0" borderId="49" xfId="0" applyFill="1" applyBorder="1" applyProtection="1">
      <protection locked="0"/>
    </xf>
    <xf numFmtId="0" fontId="0" fillId="0" borderId="24" xfId="0" applyBorder="1" applyAlignment="1" applyProtection="1">
      <alignment horizontal="center"/>
      <protection locked="0"/>
    </xf>
    <xf numFmtId="44" fontId="0" fillId="0" borderId="24" xfId="0" applyNumberFormat="1" applyBorder="1" applyAlignment="1" applyProtection="1">
      <alignment horizontal="center"/>
      <protection locked="0"/>
    </xf>
    <xf numFmtId="44" fontId="0" fillId="0" borderId="4" xfId="1" applyFont="1" applyFill="1" applyBorder="1" applyAlignment="1" applyProtection="1">
      <alignment horizontal="center"/>
      <protection locked="0"/>
    </xf>
    <xf numFmtId="44" fontId="0" fillId="0" borderId="7" xfId="0" applyNumberFormat="1" applyFill="1" applyBorder="1" applyProtection="1">
      <protection locked="0"/>
    </xf>
    <xf numFmtId="44" fontId="0" fillId="0" borderId="4" xfId="0" applyNumberFormat="1" applyFill="1" applyBorder="1" applyProtection="1">
      <protection locked="0"/>
    </xf>
    <xf numFmtId="44" fontId="5" fillId="0" borderId="4" xfId="1" applyFont="1" applyBorder="1" applyAlignment="1" applyProtection="1">
      <protection locked="0"/>
    </xf>
    <xf numFmtId="44" fontId="0" fillId="0" borderId="21" xfId="1" applyFont="1" applyBorder="1" applyAlignment="1" applyProtection="1">
      <alignment horizontal="center"/>
      <protection locked="0"/>
    </xf>
    <xf numFmtId="44" fontId="0" fillId="0" borderId="4" xfId="1" applyFont="1" applyBorder="1" applyAlignment="1" applyProtection="1">
      <alignment horizontal="center"/>
      <protection locked="0"/>
    </xf>
    <xf numFmtId="44" fontId="0" fillId="0" borderId="12" xfId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left"/>
    </xf>
    <xf numFmtId="10" fontId="12" fillId="0" borderId="32" xfId="0" applyNumberFormat="1" applyFont="1" applyFill="1" applyBorder="1" applyAlignment="1" applyProtection="1">
      <alignment horizontal="center" wrapText="1"/>
    </xf>
    <xf numFmtId="0" fontId="12" fillId="0" borderId="32" xfId="0" applyFont="1" applyFill="1" applyBorder="1" applyAlignment="1" applyProtection="1">
      <alignment horizontal="center" wrapText="1"/>
    </xf>
    <xf numFmtId="0" fontId="12" fillId="0" borderId="32" xfId="0" applyFont="1" applyBorder="1" applyAlignment="1" applyProtection="1">
      <alignment horizontal="center" wrapText="1"/>
    </xf>
    <xf numFmtId="0" fontId="12" fillId="0" borderId="33" xfId="0" applyFont="1" applyBorder="1" applyAlignment="1" applyProtection="1">
      <alignment horizontal="center" wrapText="1"/>
    </xf>
    <xf numFmtId="44" fontId="13" fillId="0" borderId="22" xfId="1" applyFont="1" applyBorder="1" applyAlignment="1" applyProtection="1">
      <alignment horizontal="center"/>
    </xf>
    <xf numFmtId="44" fontId="13" fillId="0" borderId="22" xfId="0" applyNumberFormat="1" applyFont="1" applyBorder="1" applyAlignment="1" applyProtection="1">
      <alignment horizontal="center"/>
    </xf>
    <xf numFmtId="10" fontId="13" fillId="0" borderId="22" xfId="1" applyNumberFormat="1" applyFont="1" applyBorder="1" applyAlignment="1" applyProtection="1">
      <alignment horizontal="center"/>
    </xf>
    <xf numFmtId="44" fontId="13" fillId="3" borderId="0" xfId="1" applyFont="1" applyFill="1" applyBorder="1" applyAlignment="1" applyProtection="1">
      <alignment horizontal="center"/>
    </xf>
    <xf numFmtId="44" fontId="13" fillId="3" borderId="0" xfId="0" applyNumberFormat="1" applyFont="1" applyFill="1" applyBorder="1" applyAlignment="1" applyProtection="1">
      <alignment horizontal="center"/>
    </xf>
    <xf numFmtId="10" fontId="13" fillId="3" borderId="35" xfId="1" applyNumberFormat="1" applyFont="1" applyFill="1" applyBorder="1" applyAlignment="1" applyProtection="1">
      <alignment horizontal="center"/>
    </xf>
    <xf numFmtId="44" fontId="0" fillId="3" borderId="0" xfId="0" applyNumberFormat="1" applyFill="1" applyBorder="1" applyAlignment="1" applyProtection="1">
      <alignment horizontal="center"/>
    </xf>
    <xf numFmtId="44" fontId="0" fillId="3" borderId="34" xfId="0" applyNumberFormat="1" applyFill="1" applyBorder="1" applyAlignment="1" applyProtection="1">
      <alignment horizontal="center"/>
    </xf>
    <xf numFmtId="10" fontId="0" fillId="3" borderId="37" xfId="0" applyNumberFormat="1" applyFill="1" applyBorder="1" applyAlignment="1" applyProtection="1">
      <alignment horizontal="center"/>
    </xf>
    <xf numFmtId="0" fontId="0" fillId="0" borderId="38" xfId="0" applyFill="1" applyBorder="1" applyAlignment="1" applyProtection="1">
      <alignment horizontal="left"/>
      <protection locked="0"/>
    </xf>
    <xf numFmtId="0" fontId="0" fillId="0" borderId="19" xfId="0" applyFill="1" applyBorder="1" applyAlignment="1" applyProtection="1">
      <alignment horizontal="left"/>
      <protection locked="0"/>
    </xf>
    <xf numFmtId="0" fontId="0" fillId="0" borderId="20" xfId="0" applyFill="1" applyBorder="1" applyAlignment="1" applyProtection="1">
      <protection locked="0"/>
    </xf>
    <xf numFmtId="0" fontId="3" fillId="0" borderId="45" xfId="0" applyFont="1" applyFill="1" applyBorder="1" applyAlignment="1" applyProtection="1">
      <alignment horizontal="center"/>
      <protection locked="0"/>
    </xf>
    <xf numFmtId="0" fontId="3" fillId="0" borderId="47" xfId="0" applyFont="1" applyFill="1" applyBorder="1" applyAlignment="1" applyProtection="1">
      <alignment horizontal="center"/>
      <protection locked="0"/>
    </xf>
    <xf numFmtId="0" fontId="10" fillId="2" borderId="40" xfId="0" applyFont="1" applyFill="1" applyBorder="1" applyAlignment="1" applyProtection="1">
      <alignment horizontal="center"/>
    </xf>
    <xf numFmtId="0" fontId="10" fillId="2" borderId="50" xfId="0" applyFont="1" applyFill="1" applyBorder="1" applyAlignment="1" applyProtection="1">
      <alignment horizontal="center"/>
    </xf>
    <xf numFmtId="0" fontId="7" fillId="0" borderId="17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6" xfId="0" applyFont="1" applyBorder="1" applyAlignment="1" applyProtection="1">
      <alignment horizontal="center"/>
    </xf>
    <xf numFmtId="0" fontId="7" fillId="0" borderId="30" xfId="0" applyFont="1" applyBorder="1" applyAlignment="1" applyProtection="1">
      <alignment horizontal="center"/>
    </xf>
    <xf numFmtId="0" fontId="7" fillId="0" borderId="14" xfId="0" applyFont="1" applyBorder="1" applyAlignment="1" applyProtection="1">
      <alignment horizontal="center"/>
    </xf>
    <xf numFmtId="0" fontId="7" fillId="0" borderId="10" xfId="0" applyFont="1" applyBorder="1" applyAlignment="1" applyProtection="1">
      <alignment horizontal="center"/>
    </xf>
    <xf numFmtId="164" fontId="11" fillId="0" borderId="46" xfId="0" applyNumberFormat="1" applyFont="1" applyFill="1" applyBorder="1" applyAlignment="1" applyProtection="1">
      <alignment horizontal="right"/>
    </xf>
    <xf numFmtId="0" fontId="0" fillId="0" borderId="47" xfId="0" applyFill="1" applyBorder="1" applyAlignment="1" applyProtection="1">
      <alignment horizontal="right"/>
    </xf>
    <xf numFmtId="0" fontId="11" fillId="0" borderId="45" xfId="0" applyFont="1" applyFill="1" applyBorder="1" applyAlignment="1" applyProtection="1">
      <alignment horizontal="right"/>
    </xf>
    <xf numFmtId="0" fontId="5" fillId="0" borderId="46" xfId="0" applyFont="1" applyFill="1" applyBorder="1" applyAlignment="1" applyProtection="1">
      <alignment horizontal="right"/>
    </xf>
    <xf numFmtId="0" fontId="15" fillId="2" borderId="15" xfId="0" applyFont="1" applyFill="1" applyBorder="1" applyAlignment="1" applyProtection="1">
      <alignment horizontal="center" vertical="center" wrapText="1"/>
    </xf>
    <xf numFmtId="0" fontId="16" fillId="0" borderId="13" xfId="0" applyFont="1" applyBorder="1" applyAlignment="1" applyProtection="1">
      <alignment horizontal="center" vertical="center" wrapText="1"/>
    </xf>
    <xf numFmtId="0" fontId="16" fillId="0" borderId="30" xfId="0" applyFont="1" applyBorder="1" applyAlignment="1" applyProtection="1">
      <alignment horizontal="center" vertical="center" wrapText="1"/>
    </xf>
    <xf numFmtId="0" fontId="16" fillId="0" borderId="14" xfId="0" applyFont="1" applyBorder="1" applyAlignment="1" applyProtection="1">
      <alignment horizontal="center" vertical="center" wrapText="1"/>
    </xf>
    <xf numFmtId="0" fontId="9" fillId="0" borderId="19" xfId="0" applyFont="1" applyFill="1" applyBorder="1" applyAlignment="1" applyProtection="1">
      <alignment horizontal="left" vertical="top"/>
      <protection locked="0"/>
    </xf>
    <xf numFmtId="0" fontId="9" fillId="0" borderId="38" xfId="0" applyFont="1" applyFill="1" applyBorder="1" applyAlignment="1" applyProtection="1">
      <alignment horizontal="left" vertical="top"/>
      <protection locked="0"/>
    </xf>
    <xf numFmtId="0" fontId="9" fillId="0" borderId="20" xfId="0" applyFont="1" applyFill="1" applyBorder="1" applyAlignment="1" applyProtection="1">
      <alignment horizontal="left" vertical="top"/>
      <protection locked="0"/>
    </xf>
    <xf numFmtId="0" fontId="0" fillId="2" borderId="40" xfId="0" applyFill="1" applyBorder="1" applyAlignment="1" applyProtection="1">
      <alignment horizontal="center"/>
    </xf>
    <xf numFmtId="0" fontId="0" fillId="2" borderId="41" xfId="0" applyFill="1" applyBorder="1" applyAlignment="1" applyProtection="1">
      <alignment horizontal="center"/>
    </xf>
    <xf numFmtId="0" fontId="0" fillId="2" borderId="50" xfId="0" applyFill="1" applyBorder="1" applyAlignment="1" applyProtection="1">
      <alignment horizontal="center"/>
    </xf>
    <xf numFmtId="0" fontId="11" fillId="0" borderId="15" xfId="0" applyFont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5" fillId="0" borderId="19" xfId="0" applyFont="1" applyFill="1" applyBorder="1" applyAlignment="1" applyProtection="1">
      <alignment horizontal="left"/>
      <protection locked="0"/>
    </xf>
    <xf numFmtId="0" fontId="0" fillId="0" borderId="38" xfId="0" applyFill="1" applyBorder="1" applyAlignment="1" applyProtection="1">
      <alignment horizontal="left"/>
      <protection locked="0"/>
    </xf>
    <xf numFmtId="0" fontId="0" fillId="0" borderId="20" xfId="0" applyFill="1" applyBorder="1" applyAlignment="1" applyProtection="1">
      <alignment horizontal="left"/>
      <protection locked="0"/>
    </xf>
    <xf numFmtId="0" fontId="0" fillId="0" borderId="18" xfId="0" applyFill="1" applyBorder="1" applyAlignment="1" applyProtection="1">
      <alignment horizontal="left"/>
      <protection locked="0"/>
    </xf>
    <xf numFmtId="0" fontId="0" fillId="0" borderId="39" xfId="0" applyFill="1" applyBorder="1" applyAlignment="1" applyProtection="1">
      <alignment horizontal="left"/>
      <protection locked="0"/>
    </xf>
    <xf numFmtId="0" fontId="0" fillId="0" borderId="21" xfId="0" applyFill="1" applyBorder="1" applyAlignment="1" applyProtection="1">
      <alignment horizontal="left"/>
      <protection locked="0"/>
    </xf>
    <xf numFmtId="0" fontId="12" fillId="0" borderId="30" xfId="0" applyFont="1" applyFill="1" applyBorder="1" applyAlignment="1" applyProtection="1">
      <alignment horizontal="right" vertical="center"/>
    </xf>
    <xf numFmtId="0" fontId="0" fillId="0" borderId="14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0" fontId="5" fillId="0" borderId="45" xfId="0" applyFont="1" applyFill="1" applyBorder="1" applyAlignment="1" applyProtection="1">
      <alignment horizontal="left"/>
      <protection locked="0"/>
    </xf>
    <xf numFmtId="0" fontId="0" fillId="0" borderId="46" xfId="0" applyFill="1" applyBorder="1" applyAlignment="1" applyProtection="1">
      <alignment horizontal="left"/>
      <protection locked="0"/>
    </xf>
    <xf numFmtId="0" fontId="0" fillId="0" borderId="47" xfId="0" applyFill="1" applyBorder="1" applyAlignment="1" applyProtection="1">
      <alignment horizontal="left"/>
      <protection locked="0"/>
    </xf>
    <xf numFmtId="0" fontId="2" fillId="0" borderId="19" xfId="0" applyFont="1" applyFill="1" applyBorder="1" applyAlignment="1" applyProtection="1">
      <alignment horizontal="left"/>
      <protection locked="0"/>
    </xf>
    <xf numFmtId="0" fontId="0" fillId="0" borderId="20" xfId="0" applyFill="1" applyBorder="1" applyAlignment="1" applyProtection="1">
      <protection locked="0"/>
    </xf>
    <xf numFmtId="0" fontId="9" fillId="0" borderId="19" xfId="0" applyFont="1" applyBorder="1" applyAlignment="1" applyProtection="1"/>
    <xf numFmtId="0" fontId="0" fillId="0" borderId="38" xfId="0" applyBorder="1" applyAlignment="1" applyProtection="1"/>
    <xf numFmtId="0" fontId="14" fillId="2" borderId="15" xfId="0" applyFont="1" applyFill="1" applyBorder="1" applyAlignment="1" applyProtection="1">
      <alignment horizontal="left" vertical="center"/>
    </xf>
    <xf numFmtId="0" fontId="14" fillId="0" borderId="13" xfId="0" applyFont="1" applyBorder="1" applyAlignment="1" applyProtection="1">
      <alignment horizontal="left" vertical="center"/>
    </xf>
    <xf numFmtId="0" fontId="14" fillId="0" borderId="27" xfId="0" applyFont="1" applyBorder="1" applyAlignment="1" applyProtection="1">
      <alignment horizontal="left" vertical="center"/>
    </xf>
    <xf numFmtId="0" fontId="2" fillId="0" borderId="19" xfId="0" applyFont="1" applyFill="1" applyBorder="1" applyAlignment="1" applyProtection="1">
      <alignment horizontal="left"/>
    </xf>
    <xf numFmtId="0" fontId="0" fillId="0" borderId="38" xfId="0" applyFill="1" applyBorder="1" applyAlignment="1" applyProtection="1">
      <alignment horizontal="left"/>
    </xf>
    <xf numFmtId="0" fontId="0" fillId="0" borderId="20" xfId="0" applyFill="1" applyBorder="1" applyAlignment="1" applyProtection="1">
      <alignment horizontal="left"/>
    </xf>
    <xf numFmtId="0" fontId="0" fillId="0" borderId="38" xfId="0" applyFill="1" applyBorder="1" applyAlignment="1" applyProtection="1">
      <protection locked="0"/>
    </xf>
    <xf numFmtId="0" fontId="9" fillId="0" borderId="19" xfId="0" applyFont="1" applyBorder="1" applyAlignment="1" applyProtection="1">
      <alignment horizontal="left"/>
    </xf>
    <xf numFmtId="0" fontId="9" fillId="0" borderId="38" xfId="0" applyFont="1" applyBorder="1" applyAlignment="1" applyProtection="1">
      <alignment horizontal="left"/>
    </xf>
    <xf numFmtId="0" fontId="9" fillId="0" borderId="20" xfId="0" applyFont="1" applyBorder="1" applyAlignment="1" applyProtection="1">
      <alignment horizontal="left"/>
    </xf>
    <xf numFmtId="0" fontId="10" fillId="2" borderId="52" xfId="0" applyFont="1" applyFill="1" applyBorder="1" applyAlignment="1" applyProtection="1">
      <alignment horizontal="center"/>
    </xf>
    <xf numFmtId="0" fontId="10" fillId="2" borderId="53" xfId="0" applyFont="1" applyFill="1" applyBorder="1" applyAlignment="1" applyProtection="1">
      <alignment horizontal="center"/>
    </xf>
    <xf numFmtId="0" fontId="5" fillId="0" borderId="54" xfId="0" applyFont="1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/>
      <protection locked="0"/>
    </xf>
    <xf numFmtId="0" fontId="5" fillId="0" borderId="19" xfId="0" applyFont="1" applyBorder="1" applyAlignment="1" applyProtection="1">
      <alignment horizontal="left"/>
      <protection locked="0"/>
    </xf>
    <xf numFmtId="0" fontId="5" fillId="0" borderId="38" xfId="0" applyFont="1" applyBorder="1" applyAlignment="1" applyProtection="1">
      <alignment horizontal="left"/>
      <protection locked="0"/>
    </xf>
    <xf numFmtId="0" fontId="10" fillId="2" borderId="52" xfId="0" applyFont="1" applyFill="1" applyBorder="1" applyAlignment="1" applyProtection="1">
      <alignment horizontal="left"/>
    </xf>
    <xf numFmtId="0" fontId="10" fillId="2" borderId="56" xfId="0" applyFont="1" applyFill="1" applyBorder="1" applyAlignment="1" applyProtection="1">
      <alignment horizontal="left"/>
    </xf>
    <xf numFmtId="0" fontId="10" fillId="2" borderId="53" xfId="0" applyFont="1" applyFill="1" applyBorder="1" applyAlignment="1" applyProtection="1">
      <alignment horizontal="left"/>
    </xf>
    <xf numFmtId="0" fontId="3" fillId="0" borderId="54" xfId="0" applyFont="1" applyBorder="1" applyAlignment="1" applyProtection="1">
      <alignment horizontal="left"/>
      <protection locked="0"/>
    </xf>
    <xf numFmtId="0" fontId="3" fillId="0" borderId="57" xfId="0" applyFont="1" applyBorder="1" applyAlignment="1" applyProtection="1">
      <alignment horizontal="left"/>
      <protection locked="0"/>
    </xf>
    <xf numFmtId="0" fontId="3" fillId="0" borderId="55" xfId="0" applyFont="1" applyBorder="1" applyAlignment="1" applyProtection="1">
      <alignment horizontal="left"/>
      <protection locked="0"/>
    </xf>
    <xf numFmtId="0" fontId="5" fillId="0" borderId="42" xfId="0" applyFont="1" applyFill="1" applyBorder="1" applyAlignment="1" applyProtection="1">
      <alignment horizontal="center"/>
      <protection locked="0"/>
    </xf>
    <xf numFmtId="0" fontId="5" fillId="0" borderId="43" xfId="0" applyFont="1" applyFill="1" applyBorder="1" applyAlignment="1" applyProtection="1">
      <alignment horizontal="center"/>
      <protection locked="0"/>
    </xf>
    <xf numFmtId="0" fontId="5" fillId="0" borderId="44" xfId="0" applyFont="1" applyFill="1" applyBorder="1" applyAlignment="1" applyProtection="1">
      <alignment horizontal="center"/>
      <protection locked="0"/>
    </xf>
    <xf numFmtId="0" fontId="5" fillId="0" borderId="42" xfId="0" applyFont="1" applyBorder="1" applyAlignment="1" applyProtection="1">
      <alignment horizontal="center" wrapText="1"/>
      <protection locked="0"/>
    </xf>
    <xf numFmtId="0" fontId="5" fillId="0" borderId="43" xfId="0" applyFont="1" applyBorder="1" applyAlignment="1" applyProtection="1">
      <alignment horizontal="center" wrapText="1"/>
      <protection locked="0"/>
    </xf>
    <xf numFmtId="0" fontId="9" fillId="0" borderId="45" xfId="0" applyFont="1" applyFill="1" applyBorder="1" applyAlignment="1" applyProtection="1">
      <alignment horizontal="left" vertical="top"/>
      <protection locked="0"/>
    </xf>
    <xf numFmtId="0" fontId="9" fillId="0" borderId="46" xfId="0" applyFont="1" applyFill="1" applyBorder="1" applyAlignment="1" applyProtection="1">
      <alignment horizontal="left" vertical="top"/>
      <protection locked="0"/>
    </xf>
    <xf numFmtId="0" fontId="9" fillId="0" borderId="47" xfId="0" applyFont="1" applyFill="1" applyBorder="1" applyAlignment="1" applyProtection="1">
      <alignment horizontal="left" vertical="top"/>
      <protection locked="0"/>
    </xf>
    <xf numFmtId="0" fontId="0" fillId="0" borderId="21" xfId="0" applyFill="1" applyBorder="1" applyAlignment="1" applyProtection="1">
      <protection locked="0"/>
    </xf>
    <xf numFmtId="0" fontId="10" fillId="2" borderId="30" xfId="0" applyFont="1" applyFill="1" applyBorder="1" applyAlignment="1" applyProtection="1">
      <alignment horizontal="center"/>
    </xf>
    <xf numFmtId="0" fontId="10" fillId="2" borderId="14" xfId="0" applyFont="1" applyFill="1" applyBorder="1" applyAlignment="1" applyProtection="1">
      <alignment horizontal="center"/>
    </xf>
    <xf numFmtId="0" fontId="0" fillId="0" borderId="10" xfId="0" applyBorder="1" applyAlignment="1" applyProtection="1"/>
    <xf numFmtId="0" fontId="0" fillId="0" borderId="19" xfId="0" applyFill="1" applyBorder="1" applyAlignment="1" applyProtection="1">
      <alignment horizontal="left"/>
      <protection locked="0"/>
    </xf>
    <xf numFmtId="0" fontId="5" fillId="0" borderId="38" xfId="0" applyFont="1" applyFill="1" applyBorder="1" applyAlignment="1" applyProtection="1">
      <alignment horizontal="left"/>
      <protection locked="0"/>
    </xf>
    <xf numFmtId="0" fontId="5" fillId="0" borderId="18" xfId="0" applyFont="1" applyFill="1" applyBorder="1" applyAlignment="1" applyProtection="1">
      <alignment horizontal="left"/>
      <protection locked="0"/>
    </xf>
    <xf numFmtId="0" fontId="10" fillId="2" borderId="40" xfId="0" applyFont="1" applyFill="1" applyBorder="1" applyAlignment="1" applyProtection="1">
      <alignment horizontal="left"/>
    </xf>
    <xf numFmtId="0" fontId="10" fillId="2" borderId="41" xfId="0" applyFont="1" applyFill="1" applyBorder="1" applyAlignment="1" applyProtection="1">
      <alignment horizontal="left"/>
    </xf>
    <xf numFmtId="0" fontId="10" fillId="2" borderId="50" xfId="0" applyFont="1" applyFill="1" applyBorder="1" applyAlignment="1" applyProtection="1">
      <alignment horizontal="left"/>
    </xf>
    <xf numFmtId="0" fontId="5" fillId="0" borderId="20" xfId="0" applyFont="1" applyFill="1" applyBorder="1" applyAlignment="1" applyProtection="1">
      <alignment horizontal="left"/>
      <protection locked="0"/>
    </xf>
    <xf numFmtId="0" fontId="5" fillId="0" borderId="19" xfId="0" applyFont="1" applyBorder="1" applyAlignment="1" applyProtection="1">
      <alignment horizontal="left" wrapText="1"/>
      <protection locked="0"/>
    </xf>
    <xf numFmtId="0" fontId="10" fillId="2" borderId="13" xfId="0" applyFont="1" applyFill="1" applyBorder="1" applyAlignment="1" applyProtection="1">
      <alignment horizontal="left"/>
    </xf>
    <xf numFmtId="0" fontId="10" fillId="4" borderId="0" xfId="0" applyFont="1" applyFill="1" applyBorder="1" applyAlignment="1" applyProtection="1">
      <alignment horizontal="center"/>
    </xf>
    <xf numFmtId="0" fontId="10" fillId="4" borderId="6" xfId="0" applyFont="1" applyFill="1" applyBorder="1" applyAlignment="1" applyProtection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protection locked="0"/>
    </xf>
    <xf numFmtId="0" fontId="5" fillId="0" borderId="16" xfId="0" applyFont="1" applyBorder="1" applyAlignment="1" applyProtection="1">
      <protection locked="0"/>
    </xf>
    <xf numFmtId="166" fontId="5" fillId="0" borderId="23" xfId="0" applyNumberFormat="1" applyFont="1" applyBorder="1" applyAlignment="1" applyProtection="1">
      <protection locked="0"/>
    </xf>
    <xf numFmtId="166" fontId="5" fillId="0" borderId="16" xfId="0" applyNumberFormat="1" applyFont="1" applyBorder="1" applyAlignment="1" applyProtection="1">
      <protection locked="0"/>
    </xf>
    <xf numFmtId="0" fontId="10" fillId="2" borderId="7" xfId="0" applyFont="1" applyFill="1" applyBorder="1" applyAlignment="1" applyProtection="1">
      <alignment horizontal="center" wrapText="1"/>
    </xf>
    <xf numFmtId="0" fontId="10" fillId="2" borderId="4" xfId="0" applyFont="1" applyFill="1" applyBorder="1" applyAlignment="1" applyProtection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Drop" dropStyle="combo" dx="26" fmlaRange="$N$2:$N$9" noThreeD="1" sel="6" val="0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Drop" dropStyle="combo" dx="26" fmlaRange="$N$2:$N$9" noThreeD="1" sel="6" val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comments" Target="../comments1.x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97"/>
  <sheetViews>
    <sheetView tabSelected="1" view="pageBreakPreview" zoomScale="84" zoomScaleNormal="84" zoomScaleSheetLayoutView="84" workbookViewId="0">
      <selection activeCell="I17" sqref="I17"/>
    </sheetView>
  </sheetViews>
  <sheetFormatPr defaultColWidth="9.140625" defaultRowHeight="12.75"/>
  <cols>
    <col min="1" max="1" width="2.28515625" style="105" customWidth="1"/>
    <col min="2" max="2" width="14.85546875" style="2" customWidth="1"/>
    <col min="3" max="3" width="18.7109375" style="2" customWidth="1"/>
    <col min="4" max="4" width="17.5703125" style="2" customWidth="1"/>
    <col min="5" max="5" width="20" style="2" customWidth="1"/>
    <col min="6" max="6" width="21" style="2" customWidth="1"/>
    <col min="7" max="7" width="15.7109375" style="2" bestFit="1" customWidth="1"/>
    <col min="8" max="8" width="15.42578125" style="2" customWidth="1"/>
    <col min="9" max="9" width="14.85546875" style="2" customWidth="1"/>
    <col min="10" max="10" width="15" style="2" customWidth="1"/>
    <col min="11" max="11" width="15.28515625" style="2" customWidth="1"/>
    <col min="12" max="12" width="2.28515625" style="105" customWidth="1"/>
    <col min="13" max="13" width="11.28515625" style="2" bestFit="1" customWidth="1"/>
    <col min="14" max="14" width="10.42578125" style="2" bestFit="1" customWidth="1"/>
    <col min="15" max="16384" width="9.140625" style="2"/>
  </cols>
  <sheetData>
    <row r="1" spans="1:16" s="3" customFormat="1" ht="12.75" customHeight="1" thickBot="1">
      <c r="A1" s="103"/>
      <c r="B1" s="47" t="s">
        <v>0</v>
      </c>
      <c r="C1" s="47" t="s">
        <v>48</v>
      </c>
      <c r="D1" s="47" t="s">
        <v>79</v>
      </c>
      <c r="E1" s="47" t="s">
        <v>80</v>
      </c>
      <c r="F1" s="47" t="s">
        <v>1</v>
      </c>
      <c r="G1" s="47" t="s">
        <v>49</v>
      </c>
      <c r="H1" s="47" t="s">
        <v>82</v>
      </c>
      <c r="I1" s="47" t="s">
        <v>50</v>
      </c>
      <c r="J1" s="47" t="s">
        <v>81</v>
      </c>
      <c r="K1" s="47" t="s">
        <v>51</v>
      </c>
      <c r="L1" s="106"/>
    </row>
    <row r="2" spans="1:16" s="3" customFormat="1" ht="15" customHeight="1" thickBot="1">
      <c r="A2" s="103"/>
      <c r="B2" s="48"/>
      <c r="C2" s="49" t="s">
        <v>85</v>
      </c>
      <c r="D2" s="57"/>
      <c r="E2" s="50"/>
      <c r="F2" s="48"/>
      <c r="G2" s="54" t="s">
        <v>85</v>
      </c>
      <c r="H2" s="51" t="s">
        <v>85</v>
      </c>
      <c r="I2" s="52"/>
      <c r="J2" s="53"/>
      <c r="K2" s="90" t="s">
        <v>85</v>
      </c>
      <c r="L2" s="107"/>
      <c r="N2" s="44" t="s">
        <v>34</v>
      </c>
      <c r="P2" s="102" t="s">
        <v>86</v>
      </c>
    </row>
    <row r="3" spans="1:16" s="3" customFormat="1" ht="11.25" customHeight="1" thickBot="1">
      <c r="A3" s="103"/>
      <c r="B3" s="221" t="s">
        <v>2</v>
      </c>
      <c r="C3" s="222"/>
      <c r="D3" s="223"/>
      <c r="E3" s="221" t="s">
        <v>3</v>
      </c>
      <c r="F3" s="222"/>
      <c r="G3" s="47" t="s">
        <v>61</v>
      </c>
      <c r="H3" s="226" t="s">
        <v>4</v>
      </c>
      <c r="I3" s="226"/>
      <c r="J3" s="226"/>
      <c r="K3" s="235" t="s">
        <v>83</v>
      </c>
      <c r="L3" s="108"/>
      <c r="N3" s="45" t="s">
        <v>35</v>
      </c>
    </row>
    <row r="4" spans="1:16" s="3" customFormat="1" ht="13.5" thickBot="1">
      <c r="A4" s="103"/>
      <c r="B4" s="168"/>
      <c r="C4" s="219"/>
      <c r="D4" s="224"/>
      <c r="E4" s="198"/>
      <c r="F4" s="199"/>
      <c r="G4" s="91"/>
      <c r="H4" s="56" t="s">
        <v>77</v>
      </c>
      <c r="I4" s="231"/>
      <c r="J4" s="232"/>
      <c r="K4" s="236"/>
      <c r="L4" s="109"/>
      <c r="N4" s="45" t="s">
        <v>36</v>
      </c>
    </row>
    <row r="5" spans="1:16" s="3" customFormat="1" ht="13.5" thickBot="1">
      <c r="A5" s="103"/>
      <c r="B5" s="168"/>
      <c r="C5" s="219"/>
      <c r="D5" s="224"/>
      <c r="E5" s="198"/>
      <c r="F5" s="199"/>
      <c r="G5" s="65" t="s">
        <v>62</v>
      </c>
      <c r="H5" s="56" t="s">
        <v>76</v>
      </c>
      <c r="I5" s="233"/>
      <c r="J5" s="234"/>
      <c r="K5" s="66"/>
      <c r="L5" s="110"/>
      <c r="N5" s="45" t="s">
        <v>37</v>
      </c>
    </row>
    <row r="6" spans="1:16" s="3" customFormat="1" ht="13.5" thickBot="1">
      <c r="A6" s="103"/>
      <c r="B6" s="168"/>
      <c r="C6" s="219"/>
      <c r="D6" s="224"/>
      <c r="E6" s="225"/>
      <c r="F6" s="199"/>
      <c r="G6" s="229"/>
      <c r="H6" s="56" t="s">
        <v>78</v>
      </c>
      <c r="I6" s="231"/>
      <c r="J6" s="232"/>
      <c r="K6" s="67"/>
      <c r="L6" s="111"/>
      <c r="N6" s="45" t="s">
        <v>38</v>
      </c>
    </row>
    <row r="7" spans="1:16" s="3" customFormat="1" ht="13.5" thickBot="1">
      <c r="A7" s="103"/>
      <c r="B7" s="206"/>
      <c r="C7" s="207"/>
      <c r="D7" s="208"/>
      <c r="E7" s="209"/>
      <c r="F7" s="210"/>
      <c r="G7" s="230"/>
      <c r="H7" s="227"/>
      <c r="I7" s="227"/>
      <c r="J7" s="227"/>
      <c r="K7" s="228"/>
      <c r="L7" s="111"/>
      <c r="N7" s="45"/>
    </row>
    <row r="8" spans="1:16" s="3" customFormat="1" ht="12.75" customHeight="1">
      <c r="A8" s="103"/>
      <c r="B8" s="47" t="s">
        <v>13</v>
      </c>
      <c r="C8" s="47" t="s">
        <v>63</v>
      </c>
      <c r="D8" s="194" t="s">
        <v>5</v>
      </c>
      <c r="E8" s="195"/>
      <c r="F8" s="47" t="s">
        <v>47</v>
      </c>
      <c r="G8" s="47" t="s">
        <v>12</v>
      </c>
      <c r="H8" s="47" t="s">
        <v>6</v>
      </c>
      <c r="I8" s="200" t="s">
        <v>84</v>
      </c>
      <c r="J8" s="201"/>
      <c r="K8" s="202"/>
      <c r="L8" s="110"/>
      <c r="N8" s="45" t="s">
        <v>39</v>
      </c>
    </row>
    <row r="9" spans="1:16" s="3" customFormat="1" ht="13.5" thickBot="1">
      <c r="A9" s="103"/>
      <c r="B9" s="57"/>
      <c r="C9" s="53"/>
      <c r="D9" s="196"/>
      <c r="E9" s="197"/>
      <c r="F9" s="52"/>
      <c r="G9" s="58"/>
      <c r="H9" s="68"/>
      <c r="I9" s="203"/>
      <c r="J9" s="204"/>
      <c r="K9" s="205"/>
      <c r="L9" s="111"/>
      <c r="N9" s="46" t="s">
        <v>40</v>
      </c>
    </row>
    <row r="10" spans="1:16" s="3" customFormat="1" ht="12.75" customHeight="1" thickBot="1">
      <c r="A10" s="103"/>
      <c r="B10" s="55" t="s">
        <v>7</v>
      </c>
      <c r="C10" s="215" t="s">
        <v>8</v>
      </c>
      <c r="D10" s="216"/>
      <c r="E10" s="216"/>
      <c r="F10" s="216"/>
      <c r="G10" s="217"/>
      <c r="H10" s="42" t="s">
        <v>15</v>
      </c>
      <c r="I10" s="9" t="s">
        <v>52</v>
      </c>
      <c r="J10" s="42" t="s">
        <v>16</v>
      </c>
      <c r="K10" s="42" t="s">
        <v>17</v>
      </c>
      <c r="L10" s="108"/>
    </row>
    <row r="11" spans="1:16" s="3" customFormat="1">
      <c r="A11" s="103"/>
      <c r="B11" s="4"/>
      <c r="C11" s="171"/>
      <c r="D11" s="172"/>
      <c r="E11" s="172"/>
      <c r="F11" s="172"/>
      <c r="G11" s="214"/>
      <c r="H11" s="16">
        <v>0</v>
      </c>
      <c r="I11" s="95" t="e">
        <f>(1-$G$2)*H11</f>
        <v>#VALUE!</v>
      </c>
      <c r="J11" s="119" t="e">
        <f t="shared" ref="J11:J38" si="0">(1-$H$2)*H11</f>
        <v>#VALUE!</v>
      </c>
      <c r="K11" s="10"/>
      <c r="L11" s="109"/>
    </row>
    <row r="12" spans="1:16" s="3" customFormat="1" ht="13.5" thickBot="1">
      <c r="A12" s="103"/>
      <c r="B12" s="5"/>
      <c r="C12" s="218"/>
      <c r="D12" s="169"/>
      <c r="E12" s="169"/>
      <c r="F12" s="169"/>
      <c r="G12" s="181"/>
      <c r="H12" s="16">
        <v>0</v>
      </c>
      <c r="I12" s="95" t="e">
        <f t="shared" ref="I12:I38" si="1">(1-$G$2)*H12</f>
        <v>#VALUE!</v>
      </c>
      <c r="J12" s="120" t="e">
        <f t="shared" si="0"/>
        <v>#VALUE!</v>
      </c>
      <c r="K12" s="15"/>
      <c r="L12" s="103"/>
      <c r="M12" s="29"/>
    </row>
    <row r="13" spans="1:16" s="3" customFormat="1" ht="13.5" thickBot="1">
      <c r="A13" s="103"/>
      <c r="B13" s="5"/>
      <c r="C13" s="140"/>
      <c r="D13" s="139"/>
      <c r="E13" s="139"/>
      <c r="F13" s="139"/>
      <c r="G13" s="141"/>
      <c r="H13" s="16">
        <v>0</v>
      </c>
      <c r="I13" s="95" t="e">
        <f t="shared" si="1"/>
        <v>#VALUE!</v>
      </c>
      <c r="J13" s="119" t="e">
        <f t="shared" ref="J13:J21" si="2">(1-$H$2)*H13</f>
        <v>#VALUE!</v>
      </c>
      <c r="K13" s="10"/>
      <c r="L13" s="103"/>
      <c r="M13" s="29"/>
    </row>
    <row r="14" spans="1:16" s="3" customFormat="1" ht="13.5" thickBot="1">
      <c r="A14" s="103"/>
      <c r="B14" s="5"/>
      <c r="C14" s="140"/>
      <c r="D14" s="139"/>
      <c r="E14" s="139"/>
      <c r="F14" s="139"/>
      <c r="G14" s="141"/>
      <c r="H14" s="16">
        <v>0</v>
      </c>
      <c r="I14" s="95" t="e">
        <f t="shared" si="1"/>
        <v>#VALUE!</v>
      </c>
      <c r="J14" s="119" t="e">
        <f t="shared" si="2"/>
        <v>#VALUE!</v>
      </c>
      <c r="K14" s="10"/>
      <c r="L14" s="103"/>
      <c r="M14" s="29"/>
    </row>
    <row r="15" spans="1:16" s="3" customFormat="1" ht="13.5" thickBot="1">
      <c r="A15" s="103"/>
      <c r="B15" s="5"/>
      <c r="C15" s="140"/>
      <c r="D15" s="139"/>
      <c r="E15" s="139"/>
      <c r="F15" s="139"/>
      <c r="G15" s="141"/>
      <c r="H15" s="16">
        <v>0</v>
      </c>
      <c r="I15" s="95" t="e">
        <f t="shared" si="1"/>
        <v>#VALUE!</v>
      </c>
      <c r="J15" s="119" t="e">
        <f t="shared" si="2"/>
        <v>#VALUE!</v>
      </c>
      <c r="K15" s="10"/>
      <c r="L15" s="103"/>
      <c r="M15" s="29"/>
    </row>
    <row r="16" spans="1:16" s="3" customFormat="1" ht="13.5" thickBot="1">
      <c r="A16" s="103"/>
      <c r="B16" s="5"/>
      <c r="C16" s="140"/>
      <c r="D16" s="139"/>
      <c r="E16" s="139"/>
      <c r="F16" s="139"/>
      <c r="G16" s="141"/>
      <c r="H16" s="16">
        <v>0</v>
      </c>
      <c r="I16" s="95" t="e">
        <f t="shared" si="1"/>
        <v>#VALUE!</v>
      </c>
      <c r="J16" s="119" t="e">
        <f t="shared" si="2"/>
        <v>#VALUE!</v>
      </c>
      <c r="K16" s="10"/>
      <c r="L16" s="103"/>
      <c r="M16" s="29"/>
    </row>
    <row r="17" spans="1:13" s="3" customFormat="1" ht="13.5" thickBot="1">
      <c r="A17" s="103"/>
      <c r="B17" s="5"/>
      <c r="C17" s="140"/>
      <c r="D17" s="139"/>
      <c r="E17" s="139"/>
      <c r="F17" s="139"/>
      <c r="G17" s="141"/>
      <c r="H17" s="16">
        <v>0</v>
      </c>
      <c r="I17" s="95" t="e">
        <f t="shared" si="1"/>
        <v>#VALUE!</v>
      </c>
      <c r="J17" s="119" t="e">
        <f t="shared" si="2"/>
        <v>#VALUE!</v>
      </c>
      <c r="K17" s="10"/>
      <c r="L17" s="103"/>
      <c r="M17" s="29"/>
    </row>
    <row r="18" spans="1:13" s="3" customFormat="1" ht="13.5" thickBot="1">
      <c r="A18" s="103"/>
      <c r="B18" s="5"/>
      <c r="C18" s="140"/>
      <c r="D18" s="139"/>
      <c r="E18" s="139"/>
      <c r="F18" s="139"/>
      <c r="G18" s="141"/>
      <c r="H18" s="16">
        <v>0</v>
      </c>
      <c r="I18" s="95" t="e">
        <f t="shared" si="1"/>
        <v>#VALUE!</v>
      </c>
      <c r="J18" s="119" t="e">
        <f t="shared" si="2"/>
        <v>#VALUE!</v>
      </c>
      <c r="K18" s="10"/>
      <c r="L18" s="103"/>
      <c r="M18" s="29"/>
    </row>
    <row r="19" spans="1:13" s="3" customFormat="1" ht="13.5" thickBot="1">
      <c r="A19" s="103"/>
      <c r="B19" s="5"/>
      <c r="C19" s="140"/>
      <c r="D19" s="139"/>
      <c r="E19" s="139"/>
      <c r="F19" s="139"/>
      <c r="G19" s="141"/>
      <c r="H19" s="16">
        <v>0</v>
      </c>
      <c r="I19" s="95" t="e">
        <f t="shared" si="1"/>
        <v>#VALUE!</v>
      </c>
      <c r="J19" s="119" t="e">
        <f t="shared" si="2"/>
        <v>#VALUE!</v>
      </c>
      <c r="K19" s="10"/>
      <c r="L19" s="103"/>
      <c r="M19" s="29"/>
    </row>
    <row r="20" spans="1:13" s="3" customFormat="1" ht="13.5" thickBot="1">
      <c r="A20" s="103"/>
      <c r="B20" s="5"/>
      <c r="C20" s="140"/>
      <c r="D20" s="139"/>
      <c r="E20" s="139"/>
      <c r="F20" s="139"/>
      <c r="G20" s="141"/>
      <c r="H20" s="16">
        <v>0</v>
      </c>
      <c r="I20" s="95" t="e">
        <f t="shared" si="1"/>
        <v>#VALUE!</v>
      </c>
      <c r="J20" s="119" t="e">
        <f t="shared" si="2"/>
        <v>#VALUE!</v>
      </c>
      <c r="K20" s="10"/>
      <c r="L20" s="103"/>
      <c r="M20" s="29"/>
    </row>
    <row r="21" spans="1:13" s="3" customFormat="1">
      <c r="A21" s="103"/>
      <c r="B21" s="5"/>
      <c r="C21" s="140"/>
      <c r="D21" s="139"/>
      <c r="E21" s="139"/>
      <c r="F21" s="139"/>
      <c r="G21" s="141"/>
      <c r="H21" s="16">
        <v>0</v>
      </c>
      <c r="I21" s="95" t="e">
        <f t="shared" si="1"/>
        <v>#VALUE!</v>
      </c>
      <c r="J21" s="119" t="e">
        <f t="shared" si="2"/>
        <v>#VALUE!</v>
      </c>
      <c r="K21" s="10"/>
      <c r="L21" s="103"/>
      <c r="M21" s="29"/>
    </row>
    <row r="22" spans="1:13" s="3" customFormat="1">
      <c r="A22" s="103"/>
      <c r="B22" s="5"/>
      <c r="C22" s="218"/>
      <c r="D22" s="169"/>
      <c r="E22" s="169"/>
      <c r="F22" s="169"/>
      <c r="G22" s="181"/>
      <c r="H22" s="16">
        <v>0</v>
      </c>
      <c r="I22" s="95" t="e">
        <f t="shared" si="1"/>
        <v>#VALUE!</v>
      </c>
      <c r="J22" s="120" t="e">
        <f t="shared" si="0"/>
        <v>#VALUE!</v>
      </c>
      <c r="K22" s="15"/>
      <c r="L22" s="103"/>
    </row>
    <row r="23" spans="1:13" s="3" customFormat="1">
      <c r="A23" s="103"/>
      <c r="B23" s="5"/>
      <c r="C23" s="218"/>
      <c r="D23" s="169"/>
      <c r="E23" s="169"/>
      <c r="F23" s="169"/>
      <c r="G23" s="181"/>
      <c r="H23" s="16">
        <v>0</v>
      </c>
      <c r="I23" s="95" t="e">
        <f t="shared" si="1"/>
        <v>#VALUE!</v>
      </c>
      <c r="J23" s="120" t="e">
        <f t="shared" si="0"/>
        <v>#VALUE!</v>
      </c>
      <c r="K23" s="15"/>
      <c r="L23" s="103"/>
      <c r="M23" s="29"/>
    </row>
    <row r="24" spans="1:13" s="3" customFormat="1">
      <c r="A24" s="103"/>
      <c r="B24" s="5"/>
      <c r="C24" s="218"/>
      <c r="D24" s="169"/>
      <c r="E24" s="169"/>
      <c r="F24" s="169"/>
      <c r="G24" s="181"/>
      <c r="H24" s="16">
        <v>0</v>
      </c>
      <c r="I24" s="95" t="e">
        <f t="shared" si="1"/>
        <v>#VALUE!</v>
      </c>
      <c r="J24" s="120" t="e">
        <f t="shared" si="0"/>
        <v>#VALUE!</v>
      </c>
      <c r="K24" s="15"/>
      <c r="L24" s="103"/>
    </row>
    <row r="25" spans="1:13" s="3" customFormat="1">
      <c r="A25" s="103"/>
      <c r="B25" s="5"/>
      <c r="C25" s="168"/>
      <c r="D25" s="219"/>
      <c r="E25" s="219"/>
      <c r="F25" s="219"/>
      <c r="G25" s="181"/>
      <c r="H25" s="16">
        <v>0</v>
      </c>
      <c r="I25" s="95" t="e">
        <f t="shared" si="1"/>
        <v>#VALUE!</v>
      </c>
      <c r="J25" s="120" t="e">
        <f t="shared" si="0"/>
        <v>#VALUE!</v>
      </c>
      <c r="K25" s="15"/>
      <c r="L25" s="103"/>
    </row>
    <row r="26" spans="1:13" s="3" customFormat="1">
      <c r="A26" s="103"/>
      <c r="B26" s="5"/>
      <c r="C26" s="218"/>
      <c r="D26" s="169"/>
      <c r="E26" s="169"/>
      <c r="F26" s="169"/>
      <c r="G26" s="181"/>
      <c r="H26" s="16">
        <v>0</v>
      </c>
      <c r="I26" s="95" t="e">
        <f t="shared" si="1"/>
        <v>#VALUE!</v>
      </c>
      <c r="J26" s="120" t="e">
        <f t="shared" si="0"/>
        <v>#VALUE!</v>
      </c>
      <c r="K26" s="15"/>
      <c r="L26" s="103"/>
    </row>
    <row r="27" spans="1:13" s="3" customFormat="1">
      <c r="A27" s="103"/>
      <c r="B27" s="5"/>
      <c r="C27" s="180" t="s">
        <v>85</v>
      </c>
      <c r="D27" s="169"/>
      <c r="E27" s="169"/>
      <c r="F27" s="169"/>
      <c r="G27" s="181"/>
      <c r="H27" s="16">
        <v>0</v>
      </c>
      <c r="I27" s="95" t="e">
        <f t="shared" si="1"/>
        <v>#VALUE!</v>
      </c>
      <c r="J27" s="120" t="e">
        <f t="shared" si="0"/>
        <v>#VALUE!</v>
      </c>
      <c r="K27" s="15"/>
      <c r="L27" s="103"/>
    </row>
    <row r="28" spans="1:13" s="3" customFormat="1">
      <c r="A28" s="103"/>
      <c r="B28" s="5"/>
      <c r="C28" s="180" t="s">
        <v>85</v>
      </c>
      <c r="D28" s="169"/>
      <c r="E28" s="169"/>
      <c r="F28" s="169"/>
      <c r="G28" s="181"/>
      <c r="H28" s="16">
        <v>0</v>
      </c>
      <c r="I28" s="95" t="e">
        <f t="shared" si="1"/>
        <v>#VALUE!</v>
      </c>
      <c r="J28" s="120" t="e">
        <f t="shared" si="0"/>
        <v>#VALUE!</v>
      </c>
      <c r="K28" s="15"/>
      <c r="L28" s="103"/>
      <c r="M28" s="29"/>
    </row>
    <row r="29" spans="1:13" s="3" customFormat="1">
      <c r="A29" s="103"/>
      <c r="B29" s="6"/>
      <c r="C29" s="180" t="s">
        <v>85</v>
      </c>
      <c r="D29" s="169"/>
      <c r="E29" s="169"/>
      <c r="F29" s="169"/>
      <c r="G29" s="181"/>
      <c r="H29" s="16">
        <v>0</v>
      </c>
      <c r="I29" s="95" t="e">
        <f t="shared" si="1"/>
        <v>#VALUE!</v>
      </c>
      <c r="J29" s="120" t="e">
        <f t="shared" si="0"/>
        <v>#VALUE!</v>
      </c>
      <c r="K29" s="15"/>
      <c r="L29" s="103"/>
    </row>
    <row r="30" spans="1:13" s="3" customFormat="1">
      <c r="A30" s="103"/>
      <c r="B30" s="6"/>
      <c r="C30" s="180" t="s">
        <v>85</v>
      </c>
      <c r="D30" s="169"/>
      <c r="E30" s="169"/>
      <c r="F30" s="169"/>
      <c r="G30" s="181"/>
      <c r="H30" s="16">
        <v>0</v>
      </c>
      <c r="I30" s="95" t="e">
        <f>(1-$G$2)*H30</f>
        <v>#VALUE!</v>
      </c>
      <c r="J30" s="120" t="e">
        <f t="shared" si="0"/>
        <v>#VALUE!</v>
      </c>
      <c r="K30" s="15"/>
      <c r="L30" s="103"/>
    </row>
    <row r="31" spans="1:13" s="3" customFormat="1">
      <c r="A31" s="103"/>
      <c r="B31" s="5"/>
      <c r="C31" s="180" t="s">
        <v>85</v>
      </c>
      <c r="D31" s="169"/>
      <c r="E31" s="169"/>
      <c r="F31" s="169"/>
      <c r="G31" s="181"/>
      <c r="H31" s="16">
        <v>0</v>
      </c>
      <c r="I31" s="95" t="e">
        <f t="shared" si="1"/>
        <v>#VALUE!</v>
      </c>
      <c r="J31" s="120" t="e">
        <f t="shared" si="0"/>
        <v>#VALUE!</v>
      </c>
      <c r="K31" s="15"/>
      <c r="L31" s="103"/>
    </row>
    <row r="32" spans="1:13" s="3" customFormat="1">
      <c r="A32" s="103"/>
      <c r="B32" s="5"/>
      <c r="C32" s="180" t="s">
        <v>85</v>
      </c>
      <c r="D32" s="169"/>
      <c r="E32" s="169"/>
      <c r="F32" s="169"/>
      <c r="G32" s="181"/>
      <c r="H32" s="16">
        <v>0</v>
      </c>
      <c r="I32" s="95" t="e">
        <f t="shared" si="1"/>
        <v>#VALUE!</v>
      </c>
      <c r="J32" s="120" t="e">
        <f t="shared" si="0"/>
        <v>#VALUE!</v>
      </c>
      <c r="K32" s="15"/>
      <c r="L32" s="103"/>
    </row>
    <row r="33" spans="1:12" s="3" customFormat="1">
      <c r="A33" s="103"/>
      <c r="B33" s="5"/>
      <c r="C33" s="180" t="s">
        <v>85</v>
      </c>
      <c r="D33" s="190"/>
      <c r="E33" s="190"/>
      <c r="F33" s="190"/>
      <c r="G33" s="181"/>
      <c r="H33" s="16">
        <v>0</v>
      </c>
      <c r="I33" s="95" t="e">
        <f t="shared" si="1"/>
        <v>#VALUE!</v>
      </c>
      <c r="J33" s="120" t="e">
        <f t="shared" si="0"/>
        <v>#VALUE!</v>
      </c>
      <c r="K33" s="15"/>
      <c r="L33" s="103"/>
    </row>
    <row r="34" spans="1:12" s="3" customFormat="1">
      <c r="A34" s="103"/>
      <c r="B34" s="6"/>
      <c r="C34" s="180" t="s">
        <v>85</v>
      </c>
      <c r="D34" s="190"/>
      <c r="E34" s="190"/>
      <c r="F34" s="190"/>
      <c r="G34" s="181"/>
      <c r="H34" s="16">
        <v>0</v>
      </c>
      <c r="I34" s="95" t="e">
        <f>(1-$G$2)*H34</f>
        <v>#VALUE!</v>
      </c>
      <c r="J34" s="120" t="e">
        <f t="shared" si="0"/>
        <v>#VALUE!</v>
      </c>
      <c r="K34" s="15"/>
      <c r="L34" s="103"/>
    </row>
    <row r="35" spans="1:12" s="3" customFormat="1">
      <c r="A35" s="103"/>
      <c r="B35" s="5"/>
      <c r="C35" s="180" t="s">
        <v>85</v>
      </c>
      <c r="D35" s="169"/>
      <c r="E35" s="169"/>
      <c r="F35" s="169"/>
      <c r="G35" s="181"/>
      <c r="H35" s="16">
        <v>0</v>
      </c>
      <c r="I35" s="95" t="e">
        <f t="shared" si="1"/>
        <v>#VALUE!</v>
      </c>
      <c r="J35" s="120" t="e">
        <f t="shared" si="0"/>
        <v>#VALUE!</v>
      </c>
      <c r="K35" s="15"/>
      <c r="L35" s="103"/>
    </row>
    <row r="36" spans="1:12" s="3" customFormat="1">
      <c r="A36" s="103"/>
      <c r="B36" s="5"/>
      <c r="C36" s="180" t="s">
        <v>85</v>
      </c>
      <c r="D36" s="169"/>
      <c r="E36" s="169"/>
      <c r="F36" s="169"/>
      <c r="G36" s="181"/>
      <c r="H36" s="16">
        <v>0</v>
      </c>
      <c r="I36" s="95" t="e">
        <f t="shared" si="1"/>
        <v>#VALUE!</v>
      </c>
      <c r="J36" s="120" t="e">
        <f t="shared" si="0"/>
        <v>#VALUE!</v>
      </c>
      <c r="K36" s="15"/>
      <c r="L36" s="103"/>
    </row>
    <row r="37" spans="1:12" s="3" customFormat="1">
      <c r="A37" s="103"/>
      <c r="B37" s="5"/>
      <c r="C37" s="187" t="s">
        <v>85</v>
      </c>
      <c r="D37" s="188"/>
      <c r="E37" s="188"/>
      <c r="F37" s="188"/>
      <c r="G37" s="189"/>
      <c r="H37" s="16">
        <v>0</v>
      </c>
      <c r="I37" s="95" t="e">
        <f t="shared" si="1"/>
        <v>#VALUE!</v>
      </c>
      <c r="J37" s="120" t="e">
        <f t="shared" si="0"/>
        <v>#VALUE!</v>
      </c>
      <c r="K37" s="15"/>
      <c r="L37" s="103"/>
    </row>
    <row r="38" spans="1:12" s="3" customFormat="1">
      <c r="A38" s="103"/>
      <c r="B38" s="5"/>
      <c r="C38" s="180" t="s">
        <v>85</v>
      </c>
      <c r="D38" s="169"/>
      <c r="E38" s="169"/>
      <c r="F38" s="169"/>
      <c r="G38" s="181"/>
      <c r="H38" s="16">
        <v>0</v>
      </c>
      <c r="I38" s="95" t="e">
        <f t="shared" si="1"/>
        <v>#VALUE!</v>
      </c>
      <c r="J38" s="120" t="e">
        <f t="shared" si="0"/>
        <v>#VALUE!</v>
      </c>
      <c r="K38" s="15"/>
      <c r="L38" s="103"/>
    </row>
    <row r="39" spans="1:12" s="3" customFormat="1">
      <c r="A39" s="103"/>
      <c r="B39" s="69"/>
      <c r="C39" s="182" t="s">
        <v>53</v>
      </c>
      <c r="D39" s="183"/>
      <c r="E39" s="183"/>
      <c r="F39" s="183"/>
      <c r="G39" s="183"/>
      <c r="H39" s="118">
        <v>0</v>
      </c>
      <c r="I39" s="95" t="e">
        <f t="shared" ref="I39" si="3">(1-$G$2)*H39</f>
        <v>#VALUE!</v>
      </c>
      <c r="J39" s="120" t="e">
        <f t="shared" ref="J39" si="4">(1-$H$2)*H39</f>
        <v>#VALUE!</v>
      </c>
      <c r="K39" s="14"/>
      <c r="L39" s="103"/>
    </row>
    <row r="40" spans="1:12" s="3" customFormat="1">
      <c r="A40" s="103"/>
      <c r="B40" s="70"/>
      <c r="C40" s="191" t="s">
        <v>73</v>
      </c>
      <c r="D40" s="192"/>
      <c r="E40" s="192"/>
      <c r="F40" s="192"/>
      <c r="G40" s="192"/>
      <c r="H40" s="193"/>
      <c r="I40" s="122">
        <v>0</v>
      </c>
      <c r="J40" s="121">
        <f>I40</f>
        <v>0</v>
      </c>
      <c r="K40" s="14"/>
      <c r="L40" s="103"/>
    </row>
    <row r="41" spans="1:12" s="3" customFormat="1">
      <c r="A41" s="103"/>
      <c r="B41" s="70"/>
      <c r="C41" s="191" t="s">
        <v>75</v>
      </c>
      <c r="D41" s="192"/>
      <c r="E41" s="192"/>
      <c r="F41" s="192"/>
      <c r="G41" s="192"/>
      <c r="H41" s="193"/>
      <c r="I41" s="123">
        <v>0</v>
      </c>
      <c r="J41" s="121">
        <f>I41</f>
        <v>0</v>
      </c>
      <c r="K41" s="14"/>
      <c r="L41" s="103"/>
    </row>
    <row r="42" spans="1:12" s="3" customFormat="1" ht="13.5" thickBot="1">
      <c r="A42" s="103"/>
      <c r="B42" s="125"/>
      <c r="C42" s="191" t="s">
        <v>74</v>
      </c>
      <c r="D42" s="192"/>
      <c r="E42" s="192"/>
      <c r="F42" s="192"/>
      <c r="G42" s="192"/>
      <c r="H42" s="193"/>
      <c r="I42" s="124">
        <v>0</v>
      </c>
      <c r="J42" s="121">
        <f>I42</f>
        <v>0</v>
      </c>
      <c r="K42" s="14"/>
      <c r="L42" s="103"/>
    </row>
    <row r="43" spans="1:12" s="3" customFormat="1" ht="13.5" thickBot="1">
      <c r="A43" s="103"/>
      <c r="B43" s="154"/>
      <c r="C43" s="155"/>
      <c r="D43" s="155"/>
      <c r="E43" s="155"/>
      <c r="F43" s="155"/>
      <c r="G43" s="152" t="s">
        <v>19</v>
      </c>
      <c r="H43" s="153"/>
      <c r="I43" s="62" t="e">
        <f>SUM(I11:I42)</f>
        <v>#VALUE!</v>
      </c>
      <c r="J43" s="63" t="e">
        <f>SUM(J11:J42)</f>
        <v>#VALUE!</v>
      </c>
      <c r="K43" s="62" t="e">
        <f>SUM(B9*J43)</f>
        <v>#VALUE!</v>
      </c>
      <c r="L43" s="103"/>
    </row>
    <row r="44" spans="1:12" s="3" customFormat="1" ht="13.5" thickBot="1">
      <c r="A44" s="103"/>
      <c r="B44" s="71" t="s">
        <v>59</v>
      </c>
      <c r="C44" s="72"/>
      <c r="D44" s="72"/>
      <c r="E44" s="72"/>
      <c r="F44" s="72"/>
      <c r="G44" s="73"/>
      <c r="K44" s="36"/>
      <c r="L44" s="103"/>
    </row>
    <row r="45" spans="1:12" s="3" customFormat="1" ht="13.5" thickBot="1">
      <c r="A45" s="103"/>
      <c r="B45" s="74" t="s">
        <v>7</v>
      </c>
      <c r="C45" s="75"/>
      <c r="D45" s="76"/>
      <c r="E45" s="76"/>
      <c r="F45" s="76"/>
      <c r="G45" s="8" t="s">
        <v>60</v>
      </c>
      <c r="H45" s="77"/>
      <c r="I45" s="13"/>
      <c r="J45" s="35"/>
      <c r="K45" s="17"/>
      <c r="L45" s="103"/>
    </row>
    <row r="46" spans="1:12" s="3" customFormat="1">
      <c r="A46" s="103"/>
      <c r="B46" s="37"/>
      <c r="C46" s="171"/>
      <c r="D46" s="172"/>
      <c r="E46" s="172"/>
      <c r="F46" s="173"/>
      <c r="G46" s="7" t="str">
        <f>G2</f>
        <v xml:space="preserve"> </v>
      </c>
      <c r="H46" s="92">
        <v>0</v>
      </c>
      <c r="I46" s="95" t="e">
        <f>(1-G46)*H46</f>
        <v>#VALUE!</v>
      </c>
      <c r="J46" s="95" t="e">
        <f>(1-$H$2)*H46</f>
        <v>#VALUE!</v>
      </c>
      <c r="K46" s="95" t="e">
        <f>SUM(J46*$B$9)</f>
        <v>#VALUE!</v>
      </c>
      <c r="L46" s="103"/>
    </row>
    <row r="47" spans="1:12" s="3" customFormat="1" ht="18.75" customHeight="1" thickBot="1">
      <c r="A47" s="103"/>
      <c r="B47" s="38"/>
      <c r="C47" s="178"/>
      <c r="D47" s="178"/>
      <c r="E47" s="178"/>
      <c r="F47" s="178"/>
      <c r="G47" s="12" t="str">
        <f>G2</f>
        <v xml:space="preserve"> </v>
      </c>
      <c r="H47" s="93">
        <v>0</v>
      </c>
      <c r="I47" s="95" t="e">
        <f>(1-G47)*H47</f>
        <v>#VALUE!</v>
      </c>
      <c r="J47" s="99" t="e">
        <f>(1-$H$2)*H47</f>
        <v>#VALUE!</v>
      </c>
      <c r="K47" s="99" t="e">
        <f>SUM(J47*$B$9)</f>
        <v>#VALUE!</v>
      </c>
      <c r="L47" s="103"/>
    </row>
    <row r="48" spans="1:12" s="3" customFormat="1">
      <c r="A48" s="103"/>
      <c r="B48" s="184" t="s">
        <v>25</v>
      </c>
      <c r="C48" s="185"/>
      <c r="D48" s="185"/>
      <c r="E48" s="185"/>
      <c r="F48" s="186"/>
      <c r="G48" s="78"/>
      <c r="H48" s="26"/>
      <c r="I48" s="27"/>
      <c r="J48" s="18"/>
      <c r="K48" s="31"/>
      <c r="L48" s="103"/>
    </row>
    <row r="49" spans="1:13" s="3" customFormat="1">
      <c r="A49" s="103"/>
      <c r="B49" s="220"/>
      <c r="C49" s="172"/>
      <c r="D49" s="172"/>
      <c r="E49" s="172"/>
      <c r="F49" s="173"/>
      <c r="G49" s="25"/>
      <c r="H49" s="94">
        <v>0</v>
      </c>
      <c r="I49" s="95">
        <v>0</v>
      </c>
      <c r="J49" s="95">
        <v>0</v>
      </c>
      <c r="K49" s="96">
        <f t="shared" ref="K49:K55" si="5">SUM(J49*$B$9)</f>
        <v>0</v>
      </c>
      <c r="L49" s="103"/>
    </row>
    <row r="50" spans="1:13" s="3" customFormat="1">
      <c r="A50" s="103"/>
      <c r="B50" s="168"/>
      <c r="C50" s="169"/>
      <c r="D50" s="169"/>
      <c r="E50" s="169"/>
      <c r="F50" s="170"/>
      <c r="G50" s="11"/>
      <c r="H50" s="97">
        <v>0</v>
      </c>
      <c r="I50" s="95">
        <v>0</v>
      </c>
      <c r="J50" s="95">
        <f>I50/0.85</f>
        <v>0</v>
      </c>
      <c r="K50" s="98">
        <f t="shared" si="5"/>
        <v>0</v>
      </c>
      <c r="L50" s="103"/>
    </row>
    <row r="51" spans="1:13" s="3" customFormat="1">
      <c r="A51" s="103"/>
      <c r="B51" s="168"/>
      <c r="C51" s="169"/>
      <c r="D51" s="169"/>
      <c r="E51" s="169"/>
      <c r="F51" s="170"/>
      <c r="G51" s="11"/>
      <c r="H51" s="97">
        <v>0</v>
      </c>
      <c r="I51" s="95">
        <v>0</v>
      </c>
      <c r="J51" s="95">
        <f>I51/0.85</f>
        <v>0</v>
      </c>
      <c r="K51" s="98">
        <f t="shared" si="5"/>
        <v>0</v>
      </c>
      <c r="L51" s="103"/>
    </row>
    <row r="52" spans="1:13" s="3" customFormat="1">
      <c r="A52" s="103"/>
      <c r="B52" s="168"/>
      <c r="C52" s="169"/>
      <c r="D52" s="169"/>
      <c r="E52" s="169"/>
      <c r="F52" s="170"/>
      <c r="G52" s="11"/>
      <c r="H52" s="97">
        <v>0</v>
      </c>
      <c r="I52" s="95">
        <v>0</v>
      </c>
      <c r="J52" s="95">
        <f>I52/0.85</f>
        <v>0</v>
      </c>
      <c r="K52" s="98">
        <f t="shared" si="5"/>
        <v>0</v>
      </c>
      <c r="L52" s="103"/>
    </row>
    <row r="53" spans="1:13" s="3" customFormat="1">
      <c r="A53" s="103"/>
      <c r="B53" s="168"/>
      <c r="C53" s="169"/>
      <c r="D53" s="169"/>
      <c r="E53" s="169"/>
      <c r="F53" s="170"/>
      <c r="G53" s="11"/>
      <c r="H53" s="97">
        <v>0</v>
      </c>
      <c r="I53" s="95">
        <v>0</v>
      </c>
      <c r="J53" s="95">
        <f>I53/0.85</f>
        <v>0</v>
      </c>
      <c r="K53" s="98">
        <f t="shared" si="5"/>
        <v>0</v>
      </c>
      <c r="L53" s="103"/>
    </row>
    <row r="54" spans="1:13" s="3" customFormat="1">
      <c r="A54" s="103"/>
      <c r="B54" s="168"/>
      <c r="C54" s="169"/>
      <c r="D54" s="169"/>
      <c r="E54" s="169"/>
      <c r="F54" s="170"/>
      <c r="G54" s="22"/>
      <c r="H54" s="97">
        <v>0</v>
      </c>
      <c r="I54" s="95">
        <v>0</v>
      </c>
      <c r="J54" s="95">
        <v>0</v>
      </c>
      <c r="K54" s="98">
        <f t="shared" si="5"/>
        <v>0</v>
      </c>
      <c r="L54" s="103"/>
    </row>
    <row r="55" spans="1:13" s="3" customFormat="1" ht="13.5" thickBot="1">
      <c r="A55" s="103"/>
      <c r="B55" s="177"/>
      <c r="C55" s="178"/>
      <c r="D55" s="178"/>
      <c r="E55" s="178"/>
      <c r="F55" s="179"/>
      <c r="G55" s="12"/>
      <c r="H55" s="93">
        <v>0</v>
      </c>
      <c r="I55" s="99">
        <v>0</v>
      </c>
      <c r="J55" s="99">
        <v>0</v>
      </c>
      <c r="K55" s="100">
        <f t="shared" si="5"/>
        <v>0</v>
      </c>
      <c r="L55" s="103"/>
    </row>
    <row r="56" spans="1:13" s="3" customFormat="1" ht="18" customHeight="1" thickBot="1">
      <c r="A56" s="103"/>
      <c r="B56" s="166"/>
      <c r="C56" s="167"/>
      <c r="D56" s="167"/>
      <c r="E56" s="167"/>
      <c r="F56" s="167"/>
      <c r="G56" s="79"/>
      <c r="H56" s="79" t="s">
        <v>20</v>
      </c>
      <c r="I56" s="59" t="e">
        <f>SUM(I46:I55)</f>
        <v>#VALUE!</v>
      </c>
      <c r="J56" s="60" t="e">
        <f>SUM(J46:J55)</f>
        <v>#VALUE!</v>
      </c>
      <c r="K56" s="61" t="e">
        <f>SUM(K46:K55)</f>
        <v>#VALUE!</v>
      </c>
      <c r="L56" s="103"/>
    </row>
    <row r="57" spans="1:13" s="3" customFormat="1" ht="13.5" thickBot="1">
      <c r="A57" s="103"/>
      <c r="B57" s="174" t="s">
        <v>41</v>
      </c>
      <c r="C57" s="175"/>
      <c r="D57" s="175"/>
      <c r="E57" s="175"/>
      <c r="F57" s="176"/>
      <c r="G57" s="80"/>
      <c r="H57" s="81" t="s">
        <v>18</v>
      </c>
      <c r="I57" s="82" t="e">
        <f>SUM(I43:I55)</f>
        <v>#VALUE!</v>
      </c>
      <c r="J57" s="83" t="e">
        <f>SUM(J43:J55)</f>
        <v>#VALUE!</v>
      </c>
      <c r="K57" s="19" t="e">
        <f>SUM(K43:K55)</f>
        <v>#VALUE!</v>
      </c>
      <c r="L57" s="112"/>
    </row>
    <row r="58" spans="1:13" s="3" customFormat="1" ht="13.5" thickBot="1">
      <c r="A58" s="103"/>
      <c r="B58" s="156" t="s">
        <v>9</v>
      </c>
      <c r="C58" s="157"/>
      <c r="D58" s="47" t="s">
        <v>27</v>
      </c>
      <c r="E58" s="47" t="s">
        <v>64</v>
      </c>
      <c r="F58" s="47" t="s">
        <v>65</v>
      </c>
      <c r="G58" s="47" t="s">
        <v>66</v>
      </c>
      <c r="H58" s="47" t="s">
        <v>28</v>
      </c>
      <c r="I58" s="23"/>
      <c r="J58" s="84"/>
      <c r="K58" s="24"/>
      <c r="L58" s="112"/>
    </row>
    <row r="59" spans="1:13" s="1" customFormat="1" ht="13.5" customHeight="1" thickBot="1">
      <c r="A59" s="104"/>
      <c r="B59" s="158"/>
      <c r="C59" s="159"/>
      <c r="D59" s="49" t="s">
        <v>85</v>
      </c>
      <c r="E59" s="49" t="s">
        <v>85</v>
      </c>
      <c r="F59" s="49" t="s">
        <v>85</v>
      </c>
      <c r="G59" s="49" t="s">
        <v>85</v>
      </c>
      <c r="H59" s="85"/>
      <c r="I59" s="126" t="s">
        <v>58</v>
      </c>
      <c r="J59" s="127" t="s">
        <v>45</v>
      </c>
      <c r="K59" s="128" t="s">
        <v>44</v>
      </c>
      <c r="L59" s="104"/>
    </row>
    <row r="60" spans="1:13" s="1" customFormat="1">
      <c r="A60" s="104"/>
      <c r="B60" s="47" t="s">
        <v>32</v>
      </c>
      <c r="C60" s="47" t="s">
        <v>31</v>
      </c>
      <c r="D60" s="47" t="s">
        <v>10</v>
      </c>
      <c r="E60" s="47" t="s">
        <v>67</v>
      </c>
      <c r="F60" s="47" t="s">
        <v>30</v>
      </c>
      <c r="G60" s="47" t="s">
        <v>11</v>
      </c>
      <c r="H60" s="47" t="s">
        <v>29</v>
      </c>
      <c r="I60" s="129" t="s">
        <v>42</v>
      </c>
      <c r="J60" s="129" t="s">
        <v>87</v>
      </c>
      <c r="K60" s="129" t="s">
        <v>43</v>
      </c>
      <c r="L60" s="104"/>
    </row>
    <row r="61" spans="1:13" s="1" customFormat="1" ht="13.5" thickBot="1">
      <c r="A61" s="104"/>
      <c r="B61" s="49" t="s">
        <v>85</v>
      </c>
      <c r="C61" s="49" t="s">
        <v>85</v>
      </c>
      <c r="D61" s="58" t="s">
        <v>85</v>
      </c>
      <c r="E61" s="58" t="s">
        <v>85</v>
      </c>
      <c r="F61" s="49" t="s">
        <v>85</v>
      </c>
      <c r="G61" s="101" t="s">
        <v>85</v>
      </c>
      <c r="H61" s="64"/>
      <c r="I61" s="130" t="e">
        <f>SUM(I43*B9)+(I56*B9)</f>
        <v>#VALUE!</v>
      </c>
      <c r="J61" s="131" t="e">
        <f>SUM(K57-I61)</f>
        <v>#VALUE!</v>
      </c>
      <c r="K61" s="132" t="e">
        <f>SUM(J61/K57)</f>
        <v>#VALUE!</v>
      </c>
      <c r="L61" s="104"/>
    </row>
    <row r="62" spans="1:13" s="1" customFormat="1" ht="13.5" thickBot="1">
      <c r="A62" s="104"/>
      <c r="B62" s="47" t="s">
        <v>68</v>
      </c>
      <c r="C62" s="47" t="s">
        <v>69</v>
      </c>
      <c r="D62" s="144" t="s">
        <v>70</v>
      </c>
      <c r="E62" s="145"/>
      <c r="F62" s="47" t="s">
        <v>71</v>
      </c>
      <c r="G62" s="47" t="s">
        <v>72</v>
      </c>
      <c r="H62" s="43"/>
      <c r="I62" s="133" t="s">
        <v>54</v>
      </c>
      <c r="J62" s="134" t="s">
        <v>55</v>
      </c>
      <c r="K62" s="135" t="s">
        <v>56</v>
      </c>
      <c r="L62" s="104"/>
    </row>
    <row r="63" spans="1:13" s="1" customFormat="1" ht="13.5" thickBot="1">
      <c r="A63" s="104"/>
      <c r="B63" s="49"/>
      <c r="C63" s="49" t="s">
        <v>85</v>
      </c>
      <c r="D63" s="142" t="s">
        <v>85</v>
      </c>
      <c r="E63" s="143"/>
      <c r="F63" s="49"/>
      <c r="G63" s="101"/>
      <c r="H63" s="86"/>
      <c r="I63" s="136" t="e">
        <f>+J57-(SUM(J39:J40))-(SUM(J48:J55))-I55</f>
        <v>#VALUE!</v>
      </c>
      <c r="J63" s="136" t="e">
        <f>(SUM(I11:I38))+(SUM(J46:J47))</f>
        <v>#VALUE!</v>
      </c>
      <c r="K63" s="137" t="e">
        <f>(+I63-J63)</f>
        <v>#VALUE!</v>
      </c>
      <c r="L63" s="104"/>
    </row>
    <row r="64" spans="1:13" s="1" customFormat="1" ht="12.75" customHeight="1" thickBot="1">
      <c r="A64" s="104"/>
      <c r="B64" s="163" t="s">
        <v>14</v>
      </c>
      <c r="C64" s="164"/>
      <c r="D64" s="164"/>
      <c r="E64" s="164"/>
      <c r="F64" s="164"/>
      <c r="G64" s="164"/>
      <c r="H64" s="165"/>
      <c r="I64" s="39"/>
      <c r="J64" s="39"/>
      <c r="K64" s="138" t="e">
        <f>K63/K69</f>
        <v>#VALUE!</v>
      </c>
      <c r="L64" s="113"/>
      <c r="M64" s="28"/>
    </row>
    <row r="65" spans="1:13" s="1" customFormat="1">
      <c r="A65" s="104"/>
      <c r="B65" s="160"/>
      <c r="C65" s="161"/>
      <c r="D65" s="161"/>
      <c r="E65" s="161"/>
      <c r="F65" s="161"/>
      <c r="G65" s="161"/>
      <c r="H65" s="162"/>
      <c r="I65" s="87"/>
      <c r="J65" s="88" t="s">
        <v>46</v>
      </c>
      <c r="K65" s="33" t="e">
        <f>B9*I43</f>
        <v>#VALUE!</v>
      </c>
      <c r="L65" s="113"/>
      <c r="M65" s="28"/>
    </row>
    <row r="66" spans="1:13" s="1" customFormat="1" ht="13.5" thickBot="1">
      <c r="A66" s="104"/>
      <c r="B66" s="160"/>
      <c r="C66" s="161"/>
      <c r="D66" s="161"/>
      <c r="E66" s="161"/>
      <c r="F66" s="161"/>
      <c r="G66" s="161"/>
      <c r="H66" s="162"/>
      <c r="I66" s="89"/>
      <c r="J66" s="32" t="s">
        <v>33</v>
      </c>
      <c r="K66" s="34" t="e">
        <f>SUM(K43-K65)/K43</f>
        <v>#VALUE!</v>
      </c>
      <c r="L66" s="113"/>
      <c r="M66" s="28"/>
    </row>
    <row r="67" spans="1:13" s="1" customFormat="1" ht="15" customHeight="1" thickTop="1" thickBot="1">
      <c r="A67" s="104"/>
      <c r="B67" s="211"/>
      <c r="C67" s="212"/>
      <c r="D67" s="212"/>
      <c r="E67" s="212"/>
      <c r="F67" s="212"/>
      <c r="G67" s="212"/>
      <c r="H67" s="213"/>
      <c r="I67" s="41" t="s">
        <v>21</v>
      </c>
      <c r="J67" s="20" t="s">
        <v>23</v>
      </c>
      <c r="K67" s="20" t="s">
        <v>57</v>
      </c>
      <c r="L67" s="104"/>
    </row>
    <row r="68" spans="1:13" s="1" customFormat="1" ht="15" customHeight="1">
      <c r="A68" s="104"/>
      <c r="B68" s="146"/>
      <c r="C68" s="147"/>
      <c r="D68" s="147"/>
      <c r="E68" s="147"/>
      <c r="F68" s="147"/>
      <c r="G68" s="147"/>
      <c r="H68" s="148"/>
      <c r="I68" s="40" t="s">
        <v>22</v>
      </c>
      <c r="J68" s="21" t="s">
        <v>24</v>
      </c>
      <c r="K68" s="21" t="s">
        <v>26</v>
      </c>
      <c r="L68" s="103"/>
    </row>
    <row r="69" spans="1:13" s="1" customFormat="1" ht="13.5" thickBot="1">
      <c r="A69" s="104"/>
      <c r="B69" s="149"/>
      <c r="C69" s="150"/>
      <c r="D69" s="150"/>
      <c r="E69" s="150"/>
      <c r="F69" s="150"/>
      <c r="G69" s="150"/>
      <c r="H69" s="151"/>
      <c r="I69" s="115"/>
      <c r="J69" s="116"/>
      <c r="K69" s="117">
        <f>SUM(H11:H42)+SUM(H46:H47)</f>
        <v>0</v>
      </c>
      <c r="L69" s="104"/>
    </row>
    <row r="70" spans="1:13" s="1" customFormat="1">
      <c r="A70" s="104"/>
      <c r="B70" s="2"/>
      <c r="C70" s="2"/>
      <c r="D70" s="2"/>
      <c r="E70" s="2"/>
      <c r="F70" s="2"/>
      <c r="G70" s="2"/>
      <c r="H70" s="2"/>
      <c r="I70" s="2"/>
      <c r="J70" s="2"/>
      <c r="K70" s="2"/>
      <c r="L70" s="104"/>
    </row>
    <row r="71" spans="1:13" s="1" customFormat="1">
      <c r="A71" s="104"/>
      <c r="B71" s="2"/>
      <c r="C71" s="2"/>
      <c r="D71" s="2"/>
      <c r="E71" s="2"/>
      <c r="F71" s="2"/>
      <c r="G71" s="2"/>
      <c r="H71" s="30"/>
      <c r="I71" s="2"/>
      <c r="J71" s="2"/>
      <c r="K71" s="2"/>
      <c r="L71" s="104"/>
    </row>
    <row r="72" spans="1:13" s="1" customFormat="1">
      <c r="A72" s="104"/>
      <c r="B72" s="2"/>
      <c r="C72" s="2"/>
      <c r="D72" s="2"/>
      <c r="E72" s="2"/>
      <c r="F72" s="2"/>
      <c r="G72" s="2"/>
      <c r="H72" s="2"/>
      <c r="I72" s="2"/>
      <c r="J72" s="2"/>
      <c r="K72" s="2"/>
      <c r="L72" s="104"/>
    </row>
    <row r="73" spans="1:13" s="1" customFormat="1">
      <c r="A73" s="104"/>
      <c r="B73" s="2"/>
      <c r="C73" s="2"/>
      <c r="D73" s="2"/>
      <c r="E73" s="2"/>
      <c r="F73" s="2"/>
      <c r="G73" s="2"/>
      <c r="H73" s="2"/>
      <c r="I73" s="2"/>
      <c r="J73" s="2"/>
      <c r="K73" s="2"/>
      <c r="L73" s="104"/>
    </row>
    <row r="74" spans="1:13" s="1" customFormat="1">
      <c r="A74" s="104"/>
      <c r="B74" s="2"/>
      <c r="C74" s="2"/>
      <c r="D74" s="2"/>
      <c r="E74" s="2"/>
      <c r="F74" s="2"/>
      <c r="G74" s="2"/>
      <c r="H74" s="2"/>
      <c r="I74" s="2"/>
      <c r="J74" s="2"/>
      <c r="K74" s="2"/>
      <c r="L74" s="104"/>
    </row>
    <row r="75" spans="1:13" s="1" customFormat="1">
      <c r="A75" s="104"/>
      <c r="B75" s="2"/>
      <c r="C75" s="2"/>
      <c r="D75" s="2"/>
      <c r="E75" s="2"/>
      <c r="F75" s="2"/>
      <c r="G75" s="2"/>
      <c r="H75" s="2"/>
      <c r="I75" s="2"/>
      <c r="J75" s="2"/>
      <c r="K75" s="2"/>
      <c r="L75" s="104"/>
    </row>
    <row r="76" spans="1:13" s="1" customFormat="1">
      <c r="A76" s="104"/>
      <c r="B76" s="2"/>
      <c r="C76" s="2"/>
      <c r="D76" s="2"/>
      <c r="E76" s="2"/>
      <c r="F76" s="2"/>
      <c r="G76" s="2"/>
      <c r="H76" s="2"/>
      <c r="I76" s="2"/>
      <c r="J76" s="2"/>
      <c r="K76" s="2"/>
      <c r="L76" s="104"/>
    </row>
    <row r="77" spans="1:13" s="1" customFormat="1">
      <c r="A77" s="104"/>
      <c r="B77" s="2"/>
      <c r="C77" s="2"/>
      <c r="D77" s="2"/>
      <c r="E77" s="2"/>
      <c r="F77" s="2"/>
      <c r="G77" s="2"/>
      <c r="H77" s="2"/>
      <c r="I77" s="2"/>
      <c r="J77" s="2"/>
      <c r="K77" s="2"/>
      <c r="L77" s="104"/>
    </row>
    <row r="78" spans="1:13" s="1" customFormat="1">
      <c r="A78" s="104"/>
      <c r="B78" s="2"/>
      <c r="C78" s="2"/>
      <c r="D78" s="2"/>
      <c r="E78" s="2"/>
      <c r="F78" s="2"/>
      <c r="G78" s="2"/>
      <c r="H78" s="2"/>
      <c r="I78" s="2"/>
      <c r="J78" s="2"/>
      <c r="K78" s="2"/>
      <c r="L78" s="104"/>
    </row>
    <row r="79" spans="1:13" s="1" customFormat="1">
      <c r="A79" s="104"/>
      <c r="B79" s="2"/>
      <c r="C79" s="2"/>
      <c r="D79" s="2"/>
      <c r="E79" s="2"/>
      <c r="F79" s="2"/>
      <c r="G79" s="2"/>
      <c r="H79" s="2"/>
      <c r="I79" s="2"/>
      <c r="J79" s="2"/>
      <c r="K79" s="2"/>
      <c r="L79" s="104"/>
    </row>
    <row r="80" spans="1:13" s="1" customFormat="1">
      <c r="A80" s="104"/>
      <c r="B80" s="2"/>
      <c r="C80" s="2"/>
      <c r="D80" s="2"/>
      <c r="E80" s="2"/>
      <c r="F80" s="2"/>
      <c r="G80" s="2"/>
      <c r="H80" s="2"/>
      <c r="I80" s="2"/>
      <c r="J80" s="2"/>
      <c r="K80" s="2"/>
      <c r="L80" s="104"/>
    </row>
    <row r="81" spans="1:12" s="1" customFormat="1">
      <c r="A81" s="104"/>
      <c r="B81" s="2"/>
      <c r="C81" s="2"/>
      <c r="D81" s="2"/>
      <c r="E81" s="2"/>
      <c r="F81" s="2"/>
      <c r="G81" s="2"/>
      <c r="H81" s="2"/>
      <c r="I81" s="2"/>
      <c r="J81" s="2"/>
      <c r="K81" s="2"/>
      <c r="L81" s="104"/>
    </row>
    <row r="82" spans="1:12" s="1" customFormat="1">
      <c r="A82" s="104"/>
      <c r="B82" s="2"/>
      <c r="C82" s="2"/>
      <c r="D82" s="2"/>
      <c r="E82" s="2"/>
      <c r="F82" s="2"/>
      <c r="G82" s="2"/>
      <c r="H82" s="2"/>
      <c r="I82" s="2"/>
      <c r="J82" s="2"/>
      <c r="K82" s="2"/>
      <c r="L82" s="104"/>
    </row>
    <row r="83" spans="1:12" s="1" customFormat="1">
      <c r="A83" s="104"/>
      <c r="B83" s="2"/>
      <c r="C83" s="2"/>
      <c r="D83" s="2"/>
      <c r="E83" s="2"/>
      <c r="F83" s="2"/>
      <c r="G83" s="2"/>
      <c r="H83" s="2"/>
      <c r="I83" s="2"/>
      <c r="J83" s="2"/>
      <c r="K83" s="2"/>
      <c r="L83" s="104"/>
    </row>
    <row r="84" spans="1:12" s="1" customFormat="1">
      <c r="A84" s="104"/>
      <c r="B84" s="2"/>
      <c r="C84" s="2"/>
      <c r="D84" s="2"/>
      <c r="E84" s="2"/>
      <c r="F84" s="2"/>
      <c r="G84" s="2"/>
      <c r="H84" s="2"/>
      <c r="I84" s="2"/>
      <c r="J84" s="2"/>
      <c r="K84" s="2"/>
      <c r="L84" s="114"/>
    </row>
    <row r="85" spans="1:12" s="1" customFormat="1">
      <c r="A85" s="104"/>
      <c r="B85" s="2"/>
      <c r="C85" s="2"/>
      <c r="D85" s="2"/>
      <c r="E85" s="2"/>
      <c r="F85" s="2"/>
      <c r="G85" s="2"/>
      <c r="H85" s="2"/>
      <c r="I85" s="2"/>
      <c r="J85" s="2"/>
      <c r="K85" s="2"/>
      <c r="L85" s="114"/>
    </row>
    <row r="86" spans="1:12" s="1" customFormat="1">
      <c r="A86" s="104"/>
      <c r="B86" s="2"/>
      <c r="C86" s="2"/>
      <c r="D86" s="2"/>
      <c r="E86" s="2"/>
      <c r="F86" s="2"/>
      <c r="G86" s="2"/>
      <c r="H86" s="2"/>
      <c r="I86" s="2"/>
      <c r="J86" s="2"/>
      <c r="K86" s="2"/>
      <c r="L86" s="114"/>
    </row>
    <row r="87" spans="1:12" s="1" customFormat="1">
      <c r="A87" s="104"/>
      <c r="B87" s="2"/>
      <c r="C87" s="2"/>
      <c r="D87" s="2"/>
      <c r="E87" s="2"/>
      <c r="F87" s="2"/>
      <c r="G87" s="2"/>
      <c r="H87" s="2"/>
      <c r="I87" s="2"/>
      <c r="J87" s="2"/>
      <c r="K87" s="2"/>
      <c r="L87" s="114"/>
    </row>
    <row r="88" spans="1:12" s="1" customFormat="1">
      <c r="A88" s="104"/>
      <c r="B88" s="2"/>
      <c r="C88" s="2"/>
      <c r="D88" s="2"/>
      <c r="E88" s="2"/>
      <c r="F88" s="2"/>
      <c r="G88" s="2"/>
      <c r="H88" s="2"/>
      <c r="I88" s="2"/>
      <c r="J88" s="2"/>
      <c r="K88" s="2"/>
      <c r="L88" s="114"/>
    </row>
    <row r="89" spans="1:12" s="1" customFormat="1">
      <c r="A89" s="104"/>
      <c r="B89" s="2"/>
      <c r="C89" s="2"/>
      <c r="D89" s="2"/>
      <c r="E89" s="2"/>
      <c r="F89" s="2"/>
      <c r="G89" s="2"/>
      <c r="H89" s="2"/>
      <c r="I89" s="2"/>
      <c r="J89" s="2"/>
      <c r="K89" s="2"/>
      <c r="L89" s="114"/>
    </row>
    <row r="90" spans="1:12" s="1" customFormat="1">
      <c r="A90" s="104"/>
      <c r="B90" s="2"/>
      <c r="C90" s="2"/>
      <c r="D90" s="2"/>
      <c r="E90" s="2"/>
      <c r="F90" s="2"/>
      <c r="G90" s="2"/>
      <c r="H90" s="2"/>
      <c r="I90" s="2"/>
      <c r="J90" s="2"/>
      <c r="K90" s="2"/>
      <c r="L90" s="104"/>
    </row>
    <row r="91" spans="1:12" s="1" customFormat="1">
      <c r="A91" s="104"/>
      <c r="B91" s="2"/>
      <c r="C91" s="2"/>
      <c r="D91" s="2"/>
      <c r="E91" s="2"/>
      <c r="F91" s="2"/>
      <c r="G91" s="2"/>
      <c r="H91" s="2"/>
      <c r="I91" s="2"/>
      <c r="J91" s="2"/>
      <c r="K91" s="2"/>
      <c r="L91" s="104"/>
    </row>
    <row r="92" spans="1:12" s="1" customFormat="1">
      <c r="A92" s="104"/>
      <c r="B92" s="2"/>
      <c r="C92" s="2"/>
      <c r="D92" s="2"/>
      <c r="E92" s="2"/>
      <c r="F92" s="2"/>
      <c r="G92" s="2"/>
      <c r="H92" s="2"/>
      <c r="I92" s="2"/>
      <c r="J92" s="2"/>
      <c r="K92" s="2"/>
      <c r="L92" s="104"/>
    </row>
    <row r="93" spans="1:12" s="1" customFormat="1">
      <c r="A93" s="104"/>
      <c r="B93" s="2"/>
      <c r="C93" s="2"/>
      <c r="D93" s="2"/>
      <c r="E93" s="2"/>
      <c r="F93" s="2"/>
      <c r="G93" s="2"/>
      <c r="H93" s="2"/>
      <c r="I93" s="2"/>
      <c r="J93" s="2"/>
      <c r="K93" s="2"/>
      <c r="L93" s="104"/>
    </row>
    <row r="94" spans="1:12" s="1" customFormat="1">
      <c r="A94" s="104"/>
      <c r="B94" s="2"/>
      <c r="C94" s="2"/>
      <c r="D94" s="2"/>
      <c r="E94" s="2"/>
      <c r="F94" s="2"/>
      <c r="G94" s="2"/>
      <c r="H94" s="2"/>
      <c r="I94" s="2"/>
      <c r="J94" s="2"/>
      <c r="K94" s="2"/>
      <c r="L94" s="104"/>
    </row>
    <row r="95" spans="1:12" s="1" customFormat="1">
      <c r="A95" s="104"/>
      <c r="B95" s="2"/>
      <c r="C95" s="2"/>
      <c r="D95" s="2"/>
      <c r="E95" s="2"/>
      <c r="F95" s="2"/>
      <c r="G95" s="2"/>
      <c r="H95" s="2"/>
      <c r="I95" s="2"/>
      <c r="J95" s="2"/>
      <c r="K95" s="2"/>
      <c r="L95" s="104"/>
    </row>
    <row r="96" spans="1:12" s="1" customFormat="1">
      <c r="A96" s="104"/>
      <c r="B96" s="2"/>
      <c r="C96" s="2"/>
      <c r="D96" s="2"/>
      <c r="E96" s="2"/>
      <c r="F96" s="2"/>
      <c r="G96" s="2"/>
      <c r="H96" s="2"/>
      <c r="I96" s="2"/>
      <c r="J96" s="2"/>
      <c r="K96" s="2"/>
      <c r="L96" s="104"/>
    </row>
    <row r="97" spans="1:12" s="1" customFormat="1">
      <c r="A97" s="104"/>
      <c r="B97" s="2"/>
      <c r="C97" s="2"/>
      <c r="D97" s="2"/>
      <c r="E97" s="2"/>
      <c r="F97" s="2"/>
      <c r="G97" s="2"/>
      <c r="H97" s="2"/>
      <c r="I97" s="2"/>
      <c r="J97" s="2"/>
      <c r="K97" s="2"/>
      <c r="L97" s="104"/>
    </row>
  </sheetData>
  <sheetProtection selectLockedCells="1"/>
  <mergeCells count="68">
    <mergeCell ref="H3:J3"/>
    <mergeCell ref="H7:K7"/>
    <mergeCell ref="G6:G7"/>
    <mergeCell ref="I4:J4"/>
    <mergeCell ref="I5:J5"/>
    <mergeCell ref="I6:J6"/>
    <mergeCell ref="K3:K4"/>
    <mergeCell ref="B3:D3"/>
    <mergeCell ref="E3:F3"/>
    <mergeCell ref="B4:D4"/>
    <mergeCell ref="E6:F6"/>
    <mergeCell ref="B5:D5"/>
    <mergeCell ref="E5:F5"/>
    <mergeCell ref="B6:D6"/>
    <mergeCell ref="B67:H67"/>
    <mergeCell ref="C11:G11"/>
    <mergeCell ref="C10:G10"/>
    <mergeCell ref="B52:F52"/>
    <mergeCell ref="C22:G22"/>
    <mergeCell ref="C23:G23"/>
    <mergeCell ref="C26:G26"/>
    <mergeCell ref="C24:G24"/>
    <mergeCell ref="C25:G25"/>
    <mergeCell ref="B51:F51"/>
    <mergeCell ref="C29:G29"/>
    <mergeCell ref="C33:G33"/>
    <mergeCell ref="C27:G27"/>
    <mergeCell ref="C12:G12"/>
    <mergeCell ref="B49:F49"/>
    <mergeCell ref="B50:F50"/>
    <mergeCell ref="D8:E8"/>
    <mergeCell ref="D9:E9"/>
    <mergeCell ref="E4:F4"/>
    <mergeCell ref="I8:K8"/>
    <mergeCell ref="C28:G28"/>
    <mergeCell ref="I9:K9"/>
    <mergeCell ref="B7:D7"/>
    <mergeCell ref="E7:F7"/>
    <mergeCell ref="C30:G30"/>
    <mergeCell ref="C38:G38"/>
    <mergeCell ref="C39:G39"/>
    <mergeCell ref="C35:G35"/>
    <mergeCell ref="B48:F48"/>
    <mergeCell ref="C47:F47"/>
    <mergeCell ref="C31:G31"/>
    <mergeCell ref="C32:G32"/>
    <mergeCell ref="C36:G36"/>
    <mergeCell ref="C37:G37"/>
    <mergeCell ref="C34:G34"/>
    <mergeCell ref="C42:H42"/>
    <mergeCell ref="C41:H41"/>
    <mergeCell ref="C40:H40"/>
    <mergeCell ref="D63:E63"/>
    <mergeCell ref="D62:E62"/>
    <mergeCell ref="B68:H68"/>
    <mergeCell ref="B69:H69"/>
    <mergeCell ref="G43:H43"/>
    <mergeCell ref="B43:F43"/>
    <mergeCell ref="B58:C59"/>
    <mergeCell ref="B65:H65"/>
    <mergeCell ref="B66:H66"/>
    <mergeCell ref="B64:H64"/>
    <mergeCell ref="B56:F56"/>
    <mergeCell ref="B54:F54"/>
    <mergeCell ref="B53:F53"/>
    <mergeCell ref="C46:F46"/>
    <mergeCell ref="B57:F57"/>
    <mergeCell ref="B55:F55"/>
  </mergeCells>
  <phoneticPr fontId="0" type="noConversion"/>
  <printOptions horizontalCentered="1" verticalCentered="1"/>
  <pageMargins left="0.24" right="0.2" top="0.17" bottom="0.2" header="0.19" footer="0.17"/>
  <pageSetup scale="6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 of Sale Worksheet</vt:lpstr>
      <vt:lpstr>'Report of Sale Worksheet'!Print_Area</vt:lpstr>
    </vt:vector>
  </TitlesOfParts>
  <Company>KMH Systems,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NATIONAL ACCOUNTS ORDER FORM</dc:title>
  <dc:creator>Tim Neroni</dc:creator>
  <cp:lastModifiedBy>Kyle Butterbaugh</cp:lastModifiedBy>
  <cp:lastPrinted>2015-09-25T18:24:05Z</cp:lastPrinted>
  <dcterms:created xsi:type="dcterms:W3CDTF">1999-04-01T14:58:02Z</dcterms:created>
  <dcterms:modified xsi:type="dcterms:W3CDTF">2015-12-09T13:28:30Z</dcterms:modified>
</cp:coreProperties>
</file>